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8_{4FB323D1-1BEB-4FAC-BED6-76262ECFAD35}" xr6:coauthVersionLast="45" xr6:coauthVersionMax="45" xr10:uidLastSave="{00000000-0000-0000-0000-000000000000}"/>
  <bookViews>
    <workbookView xWindow="-120" yWindow="-120" windowWidth="29040" windowHeight="17325"/>
  </bookViews>
  <sheets>
    <sheet name="Rekapitulace" sheetId="3" r:id="rId1"/>
    <sheet name="UT" sheetId="2" r:id="rId2"/>
  </sheets>
  <definedNames>
    <definedName name="Hodinové_zůčtovací_sazby">Rekapitulace!#REF!</definedName>
    <definedName name="_xlnm.Print_Area" localSheetId="0">Rekapitulace!$A$1:$C$43</definedName>
    <definedName name="_xlnm.Print_Area" localSheetId="1">UT!$B$1:$F$178</definedName>
  </definedNames>
  <calcPr calcId="191029"/>
</workbook>
</file>

<file path=xl/calcChain.xml><?xml version="1.0" encoding="utf-8"?>
<calcChain xmlns="http://schemas.openxmlformats.org/spreadsheetml/2006/main">
  <c r="F169" i="2" l="1"/>
  <c r="F168" i="2"/>
  <c r="F170" i="2" s="1"/>
  <c r="B34" i="3" s="1"/>
  <c r="F27" i="2"/>
  <c r="F158" i="2"/>
  <c r="F157" i="2"/>
  <c r="F23" i="2"/>
  <c r="F24" i="2"/>
  <c r="F90" i="2"/>
  <c r="F12" i="2"/>
  <c r="F13" i="2"/>
  <c r="F31" i="2" s="1"/>
  <c r="B28" i="3" s="1"/>
  <c r="F14" i="2"/>
  <c r="F46" i="2"/>
  <c r="F45" i="2"/>
  <c r="F44" i="2"/>
  <c r="F43" i="2"/>
  <c r="F120" i="2"/>
  <c r="F163" i="2"/>
  <c r="F161" i="2"/>
  <c r="F156" i="2"/>
  <c r="F155" i="2"/>
  <c r="F154" i="2"/>
  <c r="F153" i="2"/>
  <c r="F164" i="2" s="1"/>
  <c r="B32" i="3" s="1"/>
  <c r="F152" i="2"/>
  <c r="F151" i="2"/>
  <c r="F145" i="2"/>
  <c r="F143" i="2"/>
  <c r="F136" i="2"/>
  <c r="F133" i="2"/>
  <c r="F101" i="2"/>
  <c r="F99" i="2"/>
  <c r="F118" i="2"/>
  <c r="F117" i="2"/>
  <c r="F116" i="2"/>
  <c r="F112" i="2"/>
  <c r="F97" i="2"/>
  <c r="F93" i="2"/>
  <c r="F92" i="2"/>
  <c r="F91" i="2"/>
  <c r="F89" i="2"/>
  <c r="F87" i="2"/>
  <c r="F86" i="2"/>
  <c r="F85" i="2"/>
  <c r="F84" i="2"/>
  <c r="F82" i="2"/>
  <c r="F80" i="2"/>
  <c r="F79" i="2"/>
  <c r="F78" i="2"/>
  <c r="F138" i="2"/>
  <c r="F135" i="2"/>
  <c r="F130" i="2"/>
  <c r="F128" i="2"/>
  <c r="F126" i="2"/>
  <c r="F124" i="2"/>
  <c r="F122" i="2"/>
  <c r="F115" i="2"/>
  <c r="F114" i="2"/>
  <c r="F111" i="2"/>
  <c r="F110" i="2"/>
  <c r="F139" i="2" s="1"/>
  <c r="B31" i="3" s="1"/>
  <c r="F5" i="2"/>
  <c r="F3" i="2"/>
  <c r="F7" i="2"/>
  <c r="B27" i="3"/>
  <c r="F103" i="2"/>
  <c r="F95" i="2"/>
  <c r="F76" i="2"/>
  <c r="F75" i="2"/>
  <c r="F74" i="2"/>
  <c r="F73" i="2"/>
  <c r="F71" i="2"/>
  <c r="F70" i="2"/>
  <c r="F67" i="2"/>
  <c r="F65" i="2"/>
  <c r="F64" i="2"/>
  <c r="F63" i="2"/>
  <c r="F62" i="2"/>
  <c r="F61" i="2"/>
  <c r="F60" i="2"/>
  <c r="F58" i="2"/>
  <c r="F105" i="2" s="1"/>
  <c r="B30" i="3" s="1"/>
  <c r="F20" i="2"/>
  <c r="F19" i="2"/>
  <c r="F174" i="2"/>
  <c r="F39" i="2"/>
  <c r="F40" i="2"/>
  <c r="F41" i="2"/>
  <c r="F42" i="2"/>
  <c r="F25" i="2"/>
  <c r="F15" i="2"/>
  <c r="F16" i="2"/>
  <c r="F17" i="2"/>
  <c r="F18" i="2"/>
  <c r="F30" i="2"/>
  <c r="F34" i="2"/>
  <c r="F54" i="2" s="1"/>
  <c r="B29" i="3" s="1"/>
  <c r="F35" i="2"/>
  <c r="F36" i="2"/>
  <c r="F37" i="2"/>
  <c r="F48" i="2"/>
  <c r="F50" i="2"/>
  <c r="F52" i="2"/>
  <c r="F175" i="2"/>
  <c r="F176" i="2"/>
  <c r="F177" i="2"/>
  <c r="F178" i="2" s="1"/>
  <c r="B35" i="3" s="1"/>
  <c r="B10" i="3" s="1"/>
  <c r="F146" i="2"/>
  <c r="B33" i="3" s="1"/>
  <c r="B9" i="3" l="1"/>
  <c r="C11" i="3" s="1"/>
</calcChain>
</file>

<file path=xl/sharedStrings.xml><?xml version="1.0" encoding="utf-8"?>
<sst xmlns="http://schemas.openxmlformats.org/spreadsheetml/2006/main" count="401" uniqueCount="189">
  <si>
    <t>789 - HZS</t>
  </si>
  <si>
    <t>NEZMĚŘ. MONTÁŽNÍ PRÁCE</t>
  </si>
  <si>
    <t>vyregulování systému</t>
  </si>
  <si>
    <t>hod</t>
  </si>
  <si>
    <t>napuštění, vypuštění a odvzdušnění</t>
  </si>
  <si>
    <t>uvedení do provozu</t>
  </si>
  <si>
    <t xml:space="preserve">podle předpisu dodavatele </t>
  </si>
  <si>
    <t>TOPNÁ ZKOUŠKA</t>
  </si>
  <si>
    <t>789 - HZS - celkem</t>
  </si>
  <si>
    <t>Hodnota A</t>
  </si>
  <si>
    <t>Hodnota B</t>
  </si>
  <si>
    <t>Základní náklady</t>
  </si>
  <si>
    <t>Základní náklady celkem</t>
  </si>
  <si>
    <t>Vedlejší náklady</t>
  </si>
  <si>
    <t>GZS 0,00% ze základních nákladů celkem</t>
  </si>
  <si>
    <t>Provozní vlivy 0,00% ze zákl. nákl.celkem</t>
  </si>
  <si>
    <t>Vedlejší náklady celkem</t>
  </si>
  <si>
    <t>Kompletační činnost</t>
  </si>
  <si>
    <t>Náklady celkem</t>
  </si>
  <si>
    <t>Základ a hodnota DPH 5%</t>
  </si>
  <si>
    <t>Náklady celkem s DPH</t>
  </si>
  <si>
    <t>Roční nárůst cen 0,00%</t>
  </si>
  <si>
    <t>Součty odstavců</t>
  </si>
  <si>
    <t>REKAPITULACE NÁKLADŮ v Kč</t>
  </si>
  <si>
    <t>Uvedené ceny nezahrnují DPH</t>
  </si>
  <si>
    <t>Název</t>
  </si>
  <si>
    <t>Akce</t>
  </si>
  <si>
    <t>Projekt</t>
  </si>
  <si>
    <t>Investor</t>
  </si>
  <si>
    <t/>
  </si>
  <si>
    <t>Z. č.</t>
  </si>
  <si>
    <t>A. č.</t>
  </si>
  <si>
    <t>Vypracoval</t>
  </si>
  <si>
    <t>Kontroloval</t>
  </si>
  <si>
    <t>Datum</t>
  </si>
  <si>
    <t>Zpracovatel</t>
  </si>
  <si>
    <t>CÚ</t>
  </si>
  <si>
    <t>Poznámka</t>
  </si>
  <si>
    <t>732 - Strojovny</t>
  </si>
  <si>
    <t>ks</t>
  </si>
  <si>
    <t>733 - Rozvod potrubí</t>
  </si>
  <si>
    <t>m</t>
  </si>
  <si>
    <t xml:space="preserve"> D do 35</t>
  </si>
  <si>
    <t>733 - Rozvod potrubí - celkem</t>
  </si>
  <si>
    <t>733 - Podlahové vytápění</t>
  </si>
  <si>
    <t>SESTAVENÍ ROZDĚLOVAČE</t>
  </si>
  <si>
    <t>a montáž rozdělovače</t>
  </si>
  <si>
    <t>733 - Podlahové vytápění - celkem</t>
  </si>
  <si>
    <t>734 - Armatury</t>
  </si>
  <si>
    <t>734 - Armatury - celkem</t>
  </si>
  <si>
    <t>735 - Otopná tělesa</t>
  </si>
  <si>
    <t>ZKOUŠKY TĚSNOSTI  POTRUBÍ</t>
  </si>
  <si>
    <t>dilatační pás 160mm DP50</t>
  </si>
  <si>
    <t>Základ a hodnota DPH 20%</t>
  </si>
  <si>
    <t>Ing. Dočkal</t>
  </si>
  <si>
    <r>
      <t>m</t>
    </r>
    <r>
      <rPr>
        <vertAlign val="superscript"/>
        <sz val="8"/>
        <color indexed="8"/>
        <rFont val="Tahoma"/>
        <family val="2"/>
        <charset val="238"/>
      </rPr>
      <t>2</t>
    </r>
  </si>
  <si>
    <t>733 - Podlahové vytápění, rozdělovače</t>
  </si>
  <si>
    <t>732 - Strojovny - celkem</t>
  </si>
  <si>
    <t>735 - Otopná tělesa - celkem</t>
  </si>
  <si>
    <t xml:space="preserve">732 - Strojovny </t>
  </si>
  <si>
    <t>MONTÁŽ PODLAHOVÉHO VYTÁPĚNÍ</t>
  </si>
  <si>
    <t>na systémovou desku</t>
  </si>
  <si>
    <t>článkových na zeď</t>
  </si>
  <si>
    <t>2019</t>
  </si>
  <si>
    <t>plastifikátor 10 l</t>
  </si>
  <si>
    <t>POTRUBÍ Z TRUBEK Z UHLÍKOVÉ OCELI</t>
  </si>
  <si>
    <t>28x1,5</t>
  </si>
  <si>
    <t>35x1,5</t>
  </si>
  <si>
    <t>42x1,5</t>
  </si>
  <si>
    <t>54x1,5</t>
  </si>
  <si>
    <t>VÍCEVRSTVÉ POTRUBÍ S IZOLAČNÍM PLÁŠTĚM</t>
  </si>
  <si>
    <t>32x3</t>
  </si>
  <si>
    <t>Březen 2020</t>
  </si>
  <si>
    <t>Dodávka a montáž UT</t>
  </si>
  <si>
    <t>stavební výpomoce, sekání, vrtání</t>
  </si>
  <si>
    <t>Sportovně rekreační areál Vejsplachy, krytý bazén včetně infrastruktury - 2. etapa - krytý bazén</t>
  </si>
  <si>
    <t>Město Vrchlabí, Zámek č.p.1, 543 01 Vrchlabí</t>
  </si>
  <si>
    <t>181566</t>
  </si>
  <si>
    <t>D1J-I</t>
  </si>
  <si>
    <t>UVNITŘ/VNĚ POZINKOVANÝCH, SPOJOVANÝCH LISOVÁNÍM S ATESTEM NA TOPNOU VODU</t>
  </si>
  <si>
    <t>76,1x2</t>
  </si>
  <si>
    <t>88,9x2</t>
  </si>
  <si>
    <t>trubka PEX  17x2,00</t>
  </si>
  <si>
    <t>Kompletní rozdělovací stanice vč. skříně, armatur, průtokoměrů..</t>
  </si>
  <si>
    <t>Motáž armatur závitových s jedním závitem</t>
  </si>
  <si>
    <t>DN 15</t>
  </si>
  <si>
    <t>Motáž armatur závitových se dvěma závity</t>
  </si>
  <si>
    <t>DN 10</t>
  </si>
  <si>
    <t>DN 20</t>
  </si>
  <si>
    <t>DN 25</t>
  </si>
  <si>
    <t>DN 32</t>
  </si>
  <si>
    <t>DN 50</t>
  </si>
  <si>
    <t>Odvzdušňovací ventily automatické</t>
  </si>
  <si>
    <t>Vyvažovací ventily závitové s měřením tlaku a průtoku</t>
  </si>
  <si>
    <t>Filtry závitové</t>
  </si>
  <si>
    <t>Kulové kohouty přímé</t>
  </si>
  <si>
    <t>Kohouty plnicí a vypouštěcí</t>
  </si>
  <si>
    <t>Protokolární nastavení vyvažovacích ventilů</t>
  </si>
  <si>
    <t>TA-Modulator, STAD, STAF…</t>
  </si>
  <si>
    <t>Oběhové čerpadla vč. izolace - elektronicky řízená</t>
  </si>
  <si>
    <t>Montáž čerpadel závitových</t>
  </si>
  <si>
    <t>DN 25-32</t>
  </si>
  <si>
    <t>přes 6 do 12m</t>
  </si>
  <si>
    <t>t</t>
  </si>
  <si>
    <t>0,1,4 m3/h, h=2,5 m</t>
  </si>
  <si>
    <t>Boční připojení</t>
  </si>
  <si>
    <t>Spodní středové připojení</t>
  </si>
  <si>
    <t>Termostatický ventil přímý</t>
  </si>
  <si>
    <t>1/2"</t>
  </si>
  <si>
    <t>Termostatická hlavice</t>
  </si>
  <si>
    <t>kapalinová</t>
  </si>
  <si>
    <t>Uzavírací šroubení přímé</t>
  </si>
  <si>
    <t>Spodní připojovací armatura s hlavicí</t>
  </si>
  <si>
    <t>rohová</t>
  </si>
  <si>
    <t>Montážní balíček</t>
  </si>
  <si>
    <t>pro hliníkové článkové radiátory</t>
  </si>
  <si>
    <t>Montáž</t>
  </si>
  <si>
    <t>Přesun hmot pro otopná tělesa</t>
  </si>
  <si>
    <t>Tlakově nezávislý regulační ventil (ON/OFF) s měřením tlaku a průtoku</t>
  </si>
  <si>
    <t xml:space="preserve">vč. pohonu 24 V </t>
  </si>
  <si>
    <t>Automatické vyvažovací ventily závitové s měřením tlaku a průtoku</t>
  </si>
  <si>
    <t>Ventily zpětné závitové</t>
  </si>
  <si>
    <t>AUTOMATICKÝ ODVZDUŠŇOVACÍ VENTIL</t>
  </si>
  <si>
    <t>G 3/8"</t>
  </si>
  <si>
    <t>600/6</t>
  </si>
  <si>
    <t>600/8</t>
  </si>
  <si>
    <t>600/22</t>
  </si>
  <si>
    <t>600/14</t>
  </si>
  <si>
    <t>600/10</t>
  </si>
  <si>
    <t>600/24</t>
  </si>
  <si>
    <t>Teploměry technické</t>
  </si>
  <si>
    <r>
      <t xml:space="preserve">axiální </t>
    </r>
    <r>
      <rPr>
        <sz val="8"/>
        <color indexed="8"/>
        <rFont val="Calibri"/>
        <family val="2"/>
        <charset val="238"/>
      </rPr>
      <t>ø</t>
    </r>
    <r>
      <rPr>
        <sz val="9.6"/>
        <color indexed="8"/>
        <rFont val="Tahoma"/>
        <family val="2"/>
        <charset val="238"/>
      </rPr>
      <t xml:space="preserve"> 63 mm</t>
    </r>
  </si>
  <si>
    <t xml:space="preserve">Tlakoměry </t>
  </si>
  <si>
    <r>
      <t xml:space="preserve">axiální </t>
    </r>
    <r>
      <rPr>
        <sz val="8"/>
        <color indexed="8"/>
        <rFont val="Calibri"/>
        <family val="2"/>
        <charset val="238"/>
      </rPr>
      <t>ø</t>
    </r>
    <r>
      <rPr>
        <sz val="9.6"/>
        <color indexed="8"/>
        <rFont val="Tahoma"/>
        <family val="2"/>
        <charset val="238"/>
      </rPr>
      <t xml:space="preserve"> 50 mm</t>
    </r>
  </si>
  <si>
    <t>KOUPELNOVÉ  TĚLESO, STŘEDOVÉ PŘIPOJENÍ</t>
  </si>
  <si>
    <t xml:space="preserve">Integrovaná armatura </t>
  </si>
  <si>
    <t>1500/550</t>
  </si>
  <si>
    <t>žebříkových na obklady</t>
  </si>
  <si>
    <t>767 - Konstrukce zámečnické</t>
  </si>
  <si>
    <t>Uložení a doplňkové konstrukce</t>
  </si>
  <si>
    <t>Mupro nebo Hilti</t>
  </si>
  <si>
    <t>kg</t>
  </si>
  <si>
    <t>Montáž kovových konstrukcí</t>
  </si>
  <si>
    <t>767 - Konstrukce zámečnické - celkem</t>
  </si>
  <si>
    <t>713 - Izolace tepelné</t>
  </si>
  <si>
    <t xml:space="preserve">POTRUBNÍ IZOLAČNÍ POUZDRO Z MINERÁLNÍ PLSTI </t>
  </si>
  <si>
    <t xml:space="preserve">S POVRCHOVOU ÚPRAVOU AL FÓLIÍ </t>
  </si>
  <si>
    <t>D 18 tl. 20mm</t>
  </si>
  <si>
    <t>D 22 tl. 30mm</t>
  </si>
  <si>
    <t>D 28 tl. 30mm</t>
  </si>
  <si>
    <t>D 35 tl. 30mm</t>
  </si>
  <si>
    <t>D 42 tl. 40mm</t>
  </si>
  <si>
    <t>D 54 tl. 40mm</t>
  </si>
  <si>
    <t>MONTÁŽ IZOLAČNÍCH POUZDER</t>
  </si>
  <si>
    <t>D do 50mm</t>
  </si>
  <si>
    <t>Přesun hmot pro izolace</t>
  </si>
  <si>
    <t>%</t>
  </si>
  <si>
    <t>713 - Izolace tepelné - celkem</t>
  </si>
  <si>
    <t>Povrchová bazénová úprava</t>
  </si>
  <si>
    <t>u 600/22</t>
  </si>
  <si>
    <t>4cestný</t>
  </si>
  <si>
    <t>5cestný</t>
  </si>
  <si>
    <t>6cestný</t>
  </si>
  <si>
    <t>8cestný</t>
  </si>
  <si>
    <t>7cestný</t>
  </si>
  <si>
    <t>10cestný</t>
  </si>
  <si>
    <t>11cestný</t>
  </si>
  <si>
    <t>12cestný</t>
  </si>
  <si>
    <t>systémová izolační deska s hydroizolační fólií rozteč 50 mm</t>
  </si>
  <si>
    <t>22x1,5</t>
  </si>
  <si>
    <t>18x1,2</t>
  </si>
  <si>
    <t>15x1,2</t>
  </si>
  <si>
    <t>26x3</t>
  </si>
  <si>
    <t>16x2</t>
  </si>
  <si>
    <t>HLINÍKOVÝ ČLÁNKOVÝ RADIÁTOR, HL. ČELNÍ PLOCHA</t>
  </si>
  <si>
    <t>D 76 tl. 40mm</t>
  </si>
  <si>
    <t>montáž + dodávka</t>
  </si>
  <si>
    <t>PROTIPOŽÁRNÍ PROSTUPKY NEBO TMEL</t>
  </si>
  <si>
    <t>D 89 tl. 50mm</t>
  </si>
  <si>
    <t>789 - Vrtání</t>
  </si>
  <si>
    <t>VRTÁNÍ PŘES ŽB KONSTRUKCE</t>
  </si>
  <si>
    <t>10-35 mm</t>
  </si>
  <si>
    <t>37-60 mm</t>
  </si>
  <si>
    <t>Mupro, Hilti apod.</t>
  </si>
  <si>
    <t>HZS</t>
  </si>
  <si>
    <t>SO 102 - Krytý plavecký bazén (2. etapa)</t>
  </si>
  <si>
    <t>D.1.4.3 Vytápění</t>
  </si>
  <si>
    <t>ALPEX-ISOL</t>
  </si>
  <si>
    <t>Jsou-li ve výkazu výměr nebo ve standardech uvedeny odkazy na obchodní firmy, názvy nebo specifická označení výrobků a pod., jsou takové odkazy pouze informativní a zhotoviteli umožňují v souladu s § 45-46 zákona 137/2006 Sb. Použít i jiných kvalitativně a technicky obdobných, případně kvalitnějších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</si>
</sst>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38"/>
    </font>
    <font>
      <sz val="8"/>
      <color indexed="8"/>
      <name val="Tahoma"/>
      <family val="2"/>
      <charset val="238"/>
    </font>
    <font>
      <b/>
      <sz val="9"/>
      <color indexed="17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16"/>
      <name val="Arial"/>
      <family val="2"/>
      <charset val="238"/>
    </font>
    <font>
      <sz val="9"/>
      <color indexed="8"/>
      <name val="Tahoma"/>
      <family val="2"/>
      <charset val="238"/>
    </font>
    <font>
      <vertAlign val="superscript"/>
      <sz val="8"/>
      <color indexed="8"/>
      <name val="Tahoma"/>
      <family val="2"/>
      <charset val="238"/>
    </font>
    <font>
      <sz val="8"/>
      <name val="Arial"/>
      <family val="2"/>
      <charset val="238"/>
    </font>
    <font>
      <sz val="8"/>
      <color indexed="8"/>
      <name val="Calibri"/>
      <family val="2"/>
      <charset val="238"/>
    </font>
    <font>
      <sz val="9.6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C00000"/>
      <name val="Tahoma"/>
      <family val="2"/>
      <charset val="238"/>
    </font>
    <font>
      <sz val="10"/>
      <color rgb="FFC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/>
      <top style="medium">
        <color indexed="64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4" fontId="0" fillId="0" borderId="0" xfId="0" applyNumberFormat="1"/>
    <xf numFmtId="49" fontId="0" fillId="0" borderId="0" xfId="0" applyNumberFormat="1"/>
    <xf numFmtId="49" fontId="2" fillId="2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4" fillId="5" borderId="1" xfId="0" applyNumberFormat="1" applyFont="1" applyFill="1" applyBorder="1" applyAlignment="1">
      <alignment horizontal="left"/>
    </xf>
    <xf numFmtId="4" fontId="4" fillId="5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9" fontId="1" fillId="5" borderId="2" xfId="0" applyNumberFormat="1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2" fillId="2" borderId="5" xfId="0" applyNumberFormat="1" applyFont="1" applyFill="1" applyBorder="1" applyAlignment="1">
      <alignment horizontal="left"/>
    </xf>
    <xf numFmtId="49" fontId="2" fillId="2" borderId="6" xfId="0" applyNumberFormat="1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left"/>
    </xf>
    <xf numFmtId="49" fontId="1" fillId="6" borderId="2" xfId="0" applyNumberFormat="1" applyFont="1" applyFill="1" applyBorder="1" applyAlignment="1">
      <alignment horizontal="left"/>
    </xf>
    <xf numFmtId="4" fontId="1" fillId="6" borderId="3" xfId="0" applyNumberFormat="1" applyFont="1" applyFill="1" applyBorder="1" applyAlignment="1">
      <alignment horizontal="left"/>
    </xf>
    <xf numFmtId="49" fontId="4" fillId="2" borderId="2" xfId="0" applyNumberFormat="1" applyFont="1" applyFill="1" applyBorder="1" applyAlignment="1">
      <alignment horizontal="left"/>
    </xf>
    <xf numFmtId="4" fontId="4" fillId="2" borderId="3" xfId="0" applyNumberFormat="1" applyFont="1" applyFill="1" applyBorder="1" applyAlignment="1">
      <alignment horizontal="right"/>
    </xf>
    <xf numFmtId="49" fontId="1" fillId="3" borderId="2" xfId="0" applyNumberFormat="1" applyFont="1" applyFill="1" applyBorder="1" applyAlignment="1">
      <alignment horizontal="left"/>
    </xf>
    <xf numFmtId="4" fontId="1" fillId="3" borderId="3" xfId="0" applyNumberFormat="1" applyFont="1" applyFill="1" applyBorder="1" applyAlignment="1">
      <alignment horizontal="right"/>
    </xf>
    <xf numFmtId="49" fontId="3" fillId="4" borderId="2" xfId="0" applyNumberFormat="1" applyFont="1" applyFill="1" applyBorder="1" applyAlignment="1">
      <alignment horizontal="left"/>
    </xf>
    <xf numFmtId="4" fontId="3" fillId="4" borderId="3" xfId="0" applyNumberFormat="1" applyFont="1" applyFill="1" applyBorder="1" applyAlignment="1">
      <alignment horizontal="right"/>
    </xf>
    <xf numFmtId="4" fontId="4" fillId="2" borderId="3" xfId="0" applyNumberFormat="1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 wrapText="1"/>
    </xf>
    <xf numFmtId="49" fontId="4" fillId="5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2" fontId="8" fillId="0" borderId="0" xfId="0" applyNumberFormat="1" applyFont="1"/>
    <xf numFmtId="49" fontId="4" fillId="5" borderId="1" xfId="0" applyNumberFormat="1" applyFont="1" applyFill="1" applyBorder="1" applyAlignment="1">
      <alignment horizontal="left" shrinkToFi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49" fontId="2" fillId="2" borderId="12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49" fontId="12" fillId="3" borderId="14" xfId="0" applyNumberFormat="1" applyFont="1" applyFill="1" applyBorder="1" applyAlignment="1">
      <alignment horizontal="left" wrapText="1"/>
    </xf>
    <xf numFmtId="0" fontId="13" fillId="0" borderId="15" xfId="0" applyFont="1" applyBorder="1" applyAlignment="1">
      <alignment wrapText="1"/>
    </xf>
    <xf numFmtId="0" fontId="13" fillId="0" borderId="13" xfId="0" applyFont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zoomScaleNormal="100" workbookViewId="0">
      <selection sqref="A1:C1"/>
    </sheetView>
  </sheetViews>
  <sheetFormatPr defaultRowHeight="12.75" x14ac:dyDescent="0.2"/>
  <cols>
    <col min="1" max="1" width="30.140625" style="2" bestFit="1" customWidth="1"/>
    <col min="2" max="2" width="28.5703125" style="1" customWidth="1"/>
    <col min="3" max="3" width="24.7109375" style="1" customWidth="1"/>
  </cols>
  <sheetData>
    <row r="1" spans="1:3" ht="25.5" customHeight="1" thickBot="1" x14ac:dyDescent="0.25">
      <c r="A1" s="34" t="s">
        <v>23</v>
      </c>
      <c r="B1" s="35"/>
      <c r="C1" s="36"/>
    </row>
    <row r="2" spans="1:3" ht="26.45" customHeight="1" x14ac:dyDescent="0.2">
      <c r="A2" s="13" t="s">
        <v>26</v>
      </c>
      <c r="B2" s="37" t="s">
        <v>75</v>
      </c>
      <c r="C2" s="38"/>
    </row>
    <row r="3" spans="1:3" ht="23.25" x14ac:dyDescent="0.2">
      <c r="A3" s="13" t="s">
        <v>27</v>
      </c>
      <c r="B3" s="31" t="s">
        <v>185</v>
      </c>
      <c r="C3" s="14" t="s">
        <v>186</v>
      </c>
    </row>
    <row r="4" spans="1:3" x14ac:dyDescent="0.2">
      <c r="A4" s="13" t="s">
        <v>28</v>
      </c>
      <c r="B4" s="39" t="s">
        <v>76</v>
      </c>
      <c r="C4" s="40"/>
    </row>
    <row r="5" spans="1:3" x14ac:dyDescent="0.2">
      <c r="A5" s="13" t="s">
        <v>30</v>
      </c>
      <c r="B5" s="3" t="s">
        <v>77</v>
      </c>
      <c r="C5" s="14"/>
    </row>
    <row r="6" spans="1:3" ht="13.5" thickBot="1" x14ac:dyDescent="0.25">
      <c r="A6" s="15" t="s">
        <v>31</v>
      </c>
      <c r="B6" s="16" t="s">
        <v>78</v>
      </c>
      <c r="C6" s="17"/>
    </row>
    <row r="7" spans="1:3" x14ac:dyDescent="0.2">
      <c r="A7" s="19" t="s">
        <v>25</v>
      </c>
      <c r="B7" s="18" t="s">
        <v>9</v>
      </c>
      <c r="C7" s="20" t="s">
        <v>10</v>
      </c>
    </row>
    <row r="8" spans="1:3" x14ac:dyDescent="0.2">
      <c r="A8" s="21" t="s">
        <v>11</v>
      </c>
      <c r="B8" s="10"/>
      <c r="C8" s="22"/>
    </row>
    <row r="9" spans="1:3" x14ac:dyDescent="0.2">
      <c r="A9" s="23" t="s">
        <v>73</v>
      </c>
      <c r="B9" s="9">
        <f>SUM(Rekapitulace!B27:B34)</f>
        <v>0</v>
      </c>
      <c r="C9" s="24"/>
    </row>
    <row r="10" spans="1:3" x14ac:dyDescent="0.2">
      <c r="A10" s="23" t="s">
        <v>184</v>
      </c>
      <c r="B10" s="9">
        <f>$B$35</f>
        <v>0</v>
      </c>
      <c r="C10" s="24"/>
    </row>
    <row r="11" spans="1:3" x14ac:dyDescent="0.2">
      <c r="A11" s="21" t="s">
        <v>12</v>
      </c>
      <c r="B11" s="10"/>
      <c r="C11" s="22">
        <f>SUM(B9:B10)</f>
        <v>0</v>
      </c>
    </row>
    <row r="12" spans="1:3" x14ac:dyDescent="0.2">
      <c r="A12" s="23" t="s">
        <v>29</v>
      </c>
      <c r="B12" s="9"/>
      <c r="C12" s="24"/>
    </row>
    <row r="13" spans="1:3" x14ac:dyDescent="0.2">
      <c r="A13" s="21" t="s">
        <v>13</v>
      </c>
      <c r="B13" s="10"/>
      <c r="C13" s="22"/>
    </row>
    <row r="14" spans="1:3" x14ac:dyDescent="0.2">
      <c r="A14" s="23" t="s">
        <v>14</v>
      </c>
      <c r="B14" s="9"/>
      <c r="C14" s="24"/>
    </row>
    <row r="15" spans="1:3" x14ac:dyDescent="0.2">
      <c r="A15" s="23" t="s">
        <v>15</v>
      </c>
      <c r="B15" s="9"/>
      <c r="C15" s="24"/>
    </row>
    <row r="16" spans="1:3" x14ac:dyDescent="0.2">
      <c r="A16" s="21" t="s">
        <v>16</v>
      </c>
      <c r="B16" s="10"/>
      <c r="C16" s="22"/>
    </row>
    <row r="17" spans="1:3" x14ac:dyDescent="0.2">
      <c r="A17" s="23" t="s">
        <v>17</v>
      </c>
      <c r="B17" s="9"/>
      <c r="C17" s="24"/>
    </row>
    <row r="18" spans="1:3" x14ac:dyDescent="0.2">
      <c r="A18" s="23" t="s">
        <v>29</v>
      </c>
      <c r="B18" s="9"/>
      <c r="C18" s="24"/>
    </row>
    <row r="19" spans="1:3" ht="14.25" x14ac:dyDescent="0.2">
      <c r="A19" s="25" t="s">
        <v>18</v>
      </c>
      <c r="B19" s="6"/>
      <c r="C19" s="26"/>
    </row>
    <row r="20" spans="1:3" x14ac:dyDescent="0.2">
      <c r="A20" s="23" t="s">
        <v>53</v>
      </c>
      <c r="B20" s="9"/>
      <c r="C20" s="24"/>
    </row>
    <row r="21" spans="1:3" x14ac:dyDescent="0.2">
      <c r="A21" s="23" t="s">
        <v>19</v>
      </c>
      <c r="B21" s="9"/>
      <c r="C21" s="24"/>
    </row>
    <row r="22" spans="1:3" ht="14.25" x14ac:dyDescent="0.2">
      <c r="A22" s="25" t="s">
        <v>20</v>
      </c>
      <c r="B22" s="6"/>
      <c r="C22" s="26"/>
    </row>
    <row r="23" spans="1:3" x14ac:dyDescent="0.2">
      <c r="A23" s="23" t="s">
        <v>29</v>
      </c>
      <c r="B23" s="9"/>
      <c r="C23" s="24"/>
    </row>
    <row r="24" spans="1:3" x14ac:dyDescent="0.2">
      <c r="A24" s="23" t="s">
        <v>21</v>
      </c>
      <c r="B24" s="9"/>
      <c r="C24" s="24"/>
    </row>
    <row r="25" spans="1:3" x14ac:dyDescent="0.2">
      <c r="A25" s="23" t="s">
        <v>21</v>
      </c>
      <c r="B25" s="9"/>
      <c r="C25" s="24"/>
    </row>
    <row r="26" spans="1:3" x14ac:dyDescent="0.2">
      <c r="A26" s="21" t="s">
        <v>22</v>
      </c>
      <c r="B26" s="11"/>
      <c r="C26" s="27"/>
    </row>
    <row r="27" spans="1:3" x14ac:dyDescent="0.2">
      <c r="A27" s="23" t="s">
        <v>59</v>
      </c>
      <c r="B27" s="9">
        <f>UT!$F$7</f>
        <v>0</v>
      </c>
      <c r="C27" s="24"/>
    </row>
    <row r="28" spans="1:3" x14ac:dyDescent="0.2">
      <c r="A28" s="23" t="s">
        <v>40</v>
      </c>
      <c r="B28" s="9">
        <f>UT!$F$31</f>
        <v>0</v>
      </c>
      <c r="C28" s="24"/>
    </row>
    <row r="29" spans="1:3" x14ac:dyDescent="0.2">
      <c r="A29" s="23" t="s">
        <v>44</v>
      </c>
      <c r="B29" s="9">
        <f>UT!$F$54</f>
        <v>0</v>
      </c>
      <c r="C29" s="24"/>
    </row>
    <row r="30" spans="1:3" x14ac:dyDescent="0.2">
      <c r="A30" s="23" t="s">
        <v>48</v>
      </c>
      <c r="B30" s="9">
        <f>UT!$F$105</f>
        <v>0</v>
      </c>
      <c r="C30" s="24"/>
    </row>
    <row r="31" spans="1:3" ht="14.45" customHeight="1" x14ac:dyDescent="0.2">
      <c r="A31" s="23" t="s">
        <v>50</v>
      </c>
      <c r="B31" s="9">
        <f>UT!$F$139</f>
        <v>0</v>
      </c>
      <c r="C31" s="24"/>
    </row>
    <row r="32" spans="1:3" ht="14.45" customHeight="1" x14ac:dyDescent="0.2">
      <c r="A32" s="23" t="s">
        <v>144</v>
      </c>
      <c r="B32" s="9">
        <f>UT!$F$164</f>
        <v>0</v>
      </c>
      <c r="C32" s="24"/>
    </row>
    <row r="33" spans="1:3" x14ac:dyDescent="0.2">
      <c r="A33" s="23" t="s">
        <v>138</v>
      </c>
      <c r="B33" s="9">
        <f>UT!$F$146</f>
        <v>0</v>
      </c>
      <c r="C33" s="24"/>
    </row>
    <row r="34" spans="1:3" x14ac:dyDescent="0.2">
      <c r="A34" s="23" t="s">
        <v>179</v>
      </c>
      <c r="B34" s="9">
        <f>UT!$F$170</f>
        <v>0</v>
      </c>
      <c r="C34" s="24"/>
    </row>
    <row r="35" spans="1:3" x14ac:dyDescent="0.2">
      <c r="A35" s="23" t="s">
        <v>0</v>
      </c>
      <c r="B35" s="9">
        <f>UT!$F$178</f>
        <v>0</v>
      </c>
      <c r="C35" s="24"/>
    </row>
    <row r="36" spans="1:3" x14ac:dyDescent="0.2">
      <c r="A36" s="21"/>
      <c r="B36" s="11"/>
      <c r="C36" s="27"/>
    </row>
    <row r="37" spans="1:3" ht="33.6" customHeight="1" x14ac:dyDescent="0.2">
      <c r="A37" s="41" t="s">
        <v>188</v>
      </c>
      <c r="B37" s="42"/>
      <c r="C37" s="43"/>
    </row>
    <row r="38" spans="1:3" x14ac:dyDescent="0.2">
      <c r="A38" s="13" t="s">
        <v>32</v>
      </c>
      <c r="B38" s="3" t="s">
        <v>54</v>
      </c>
      <c r="C38" s="14"/>
    </row>
    <row r="39" spans="1:3" x14ac:dyDescent="0.2">
      <c r="A39" s="13" t="s">
        <v>33</v>
      </c>
      <c r="B39" s="3" t="s">
        <v>29</v>
      </c>
      <c r="C39" s="14"/>
    </row>
    <row r="40" spans="1:3" x14ac:dyDescent="0.2">
      <c r="A40" s="13" t="s">
        <v>34</v>
      </c>
      <c r="B40" s="3" t="s">
        <v>72</v>
      </c>
      <c r="C40" s="14"/>
    </row>
    <row r="41" spans="1:3" x14ac:dyDescent="0.2">
      <c r="A41" s="13" t="s">
        <v>35</v>
      </c>
      <c r="B41" s="3"/>
      <c r="C41" s="14"/>
    </row>
    <row r="42" spans="1:3" x14ac:dyDescent="0.2">
      <c r="A42" s="13" t="s">
        <v>36</v>
      </c>
      <c r="B42" s="3" t="s">
        <v>63</v>
      </c>
      <c r="C42" s="14"/>
    </row>
    <row r="43" spans="1:3" ht="13.5" thickBot="1" x14ac:dyDescent="0.25">
      <c r="A43" s="15" t="s">
        <v>37</v>
      </c>
      <c r="B43" s="16" t="s">
        <v>24</v>
      </c>
      <c r="C43" s="17"/>
    </row>
    <row r="44" spans="1:3" x14ac:dyDescent="0.2">
      <c r="A44" s="4"/>
      <c r="B44" s="12"/>
      <c r="C44" s="9"/>
    </row>
    <row r="45" spans="1:3" x14ac:dyDescent="0.2">
      <c r="A45" s="4"/>
      <c r="B45" s="12"/>
      <c r="C45" s="9"/>
    </row>
    <row r="46" spans="1:3" x14ac:dyDescent="0.2">
      <c r="A46" s="4"/>
      <c r="B46" s="12"/>
      <c r="C46" s="9"/>
    </row>
    <row r="47" spans="1:3" x14ac:dyDescent="0.2">
      <c r="A47" s="4"/>
      <c r="B47" s="12"/>
      <c r="C47" s="9"/>
    </row>
    <row r="48" spans="1:3" x14ac:dyDescent="0.2">
      <c r="A48" s="4"/>
      <c r="B48" s="12"/>
      <c r="C48" s="9"/>
    </row>
    <row r="49" spans="1:3" x14ac:dyDescent="0.2">
      <c r="A49" s="4"/>
      <c r="B49" s="12"/>
      <c r="C49" s="9"/>
    </row>
    <row r="50" spans="1:3" x14ac:dyDescent="0.2">
      <c r="A50" s="4"/>
      <c r="B50" s="12"/>
      <c r="C50" s="9"/>
    </row>
    <row r="51" spans="1:3" x14ac:dyDescent="0.2">
      <c r="A51" s="4"/>
      <c r="B51" s="12"/>
      <c r="C51" s="9"/>
    </row>
  </sheetData>
  <mergeCells count="4">
    <mergeCell ref="A1:C1"/>
    <mergeCell ref="B2:C2"/>
    <mergeCell ref="B4:C4"/>
    <mergeCell ref="A37:C37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"/>
  <sheetViews>
    <sheetView zoomScaleNormal="100" zoomScaleSheetLayoutView="100" workbookViewId="0"/>
  </sheetViews>
  <sheetFormatPr defaultRowHeight="12.75" x14ac:dyDescent="0.2"/>
  <cols>
    <col min="1" max="1" width="5.28515625" style="2" bestFit="1" customWidth="1"/>
    <col min="2" max="2" width="45.140625" style="2" customWidth="1"/>
    <col min="3" max="3" width="5.7109375" style="2" customWidth="1"/>
    <col min="4" max="4" width="7.28515625" style="1" customWidth="1"/>
    <col min="5" max="5" width="8.28515625" style="1" bestFit="1" customWidth="1"/>
    <col min="6" max="6" width="16.28515625" style="1" bestFit="1" customWidth="1"/>
  </cols>
  <sheetData>
    <row r="1" spans="1:7" ht="14.25" x14ac:dyDescent="0.2">
      <c r="A1" s="28"/>
      <c r="B1" s="5" t="s">
        <v>38</v>
      </c>
      <c r="C1" s="5" t="s">
        <v>29</v>
      </c>
      <c r="D1" s="6"/>
      <c r="E1" s="6"/>
      <c r="F1" s="6"/>
    </row>
    <row r="2" spans="1:7" x14ac:dyDescent="0.2">
      <c r="A2" s="28"/>
      <c r="B2" s="7" t="s">
        <v>99</v>
      </c>
      <c r="C2" s="4"/>
      <c r="D2" s="9"/>
      <c r="E2" s="9"/>
      <c r="F2" s="9"/>
    </row>
    <row r="3" spans="1:7" x14ac:dyDescent="0.2">
      <c r="A3" s="28"/>
      <c r="B3" s="4" t="s">
        <v>104</v>
      </c>
      <c r="C3" s="4" t="s">
        <v>39</v>
      </c>
      <c r="D3" s="9">
        <v>2</v>
      </c>
      <c r="E3" s="9"/>
      <c r="F3" s="9">
        <f>D3*E3</f>
        <v>0</v>
      </c>
    </row>
    <row r="4" spans="1:7" x14ac:dyDescent="0.2">
      <c r="A4" s="28"/>
      <c r="B4" s="7" t="s">
        <v>100</v>
      </c>
      <c r="C4" s="4"/>
      <c r="D4" s="9"/>
      <c r="E4" s="9"/>
      <c r="F4" s="9"/>
    </row>
    <row r="5" spans="1:7" x14ac:dyDescent="0.2">
      <c r="A5" s="28"/>
      <c r="B5" s="4" t="s">
        <v>101</v>
      </c>
      <c r="C5" s="4" t="s">
        <v>39</v>
      </c>
      <c r="D5" s="9">
        <v>2</v>
      </c>
      <c r="E5" s="9"/>
      <c r="F5" s="9">
        <f>D5*E5</f>
        <v>0</v>
      </c>
      <c r="G5" s="32"/>
    </row>
    <row r="6" spans="1:7" x14ac:dyDescent="0.2">
      <c r="A6" s="28"/>
      <c r="B6" s="4"/>
      <c r="C6" s="4"/>
      <c r="D6" s="9"/>
      <c r="E6" s="9"/>
      <c r="F6" s="9"/>
    </row>
    <row r="7" spans="1:7" ht="14.25" x14ac:dyDescent="0.2">
      <c r="A7" s="28"/>
      <c r="B7" s="5" t="s">
        <v>57</v>
      </c>
      <c r="C7" s="5" t="s">
        <v>29</v>
      </c>
      <c r="D7" s="6"/>
      <c r="E7" s="6"/>
      <c r="F7" s="6">
        <f>SUM(F2:F6)</f>
        <v>0</v>
      </c>
    </row>
    <row r="8" spans="1:7" x14ac:dyDescent="0.2">
      <c r="A8" s="28"/>
      <c r="B8" s="4"/>
      <c r="C8" s="4"/>
      <c r="D8" s="9"/>
      <c r="E8" s="9"/>
      <c r="F8" s="9"/>
    </row>
    <row r="9" spans="1:7" ht="14.25" x14ac:dyDescent="0.2">
      <c r="A9" s="28"/>
      <c r="B9" s="5" t="s">
        <v>40</v>
      </c>
      <c r="C9" s="5" t="s">
        <v>29</v>
      </c>
      <c r="D9" s="6"/>
      <c r="E9" s="6"/>
      <c r="F9" s="6"/>
    </row>
    <row r="10" spans="1:7" x14ac:dyDescent="0.2">
      <c r="A10" s="28"/>
      <c r="B10" s="7" t="s">
        <v>65</v>
      </c>
      <c r="C10" s="7" t="s">
        <v>29</v>
      </c>
      <c r="D10" s="8"/>
      <c r="E10" s="8"/>
      <c r="F10" s="8"/>
    </row>
    <row r="11" spans="1:7" ht="23.25" x14ac:dyDescent="0.2">
      <c r="A11" s="28"/>
      <c r="B11" s="30" t="s">
        <v>79</v>
      </c>
      <c r="C11" s="7" t="s">
        <v>29</v>
      </c>
      <c r="D11" s="8"/>
      <c r="E11" s="8"/>
      <c r="F11" s="8"/>
    </row>
    <row r="12" spans="1:7" x14ac:dyDescent="0.2">
      <c r="A12" s="28"/>
      <c r="B12" s="4" t="s">
        <v>171</v>
      </c>
      <c r="C12" s="4" t="s">
        <v>41</v>
      </c>
      <c r="D12" s="9">
        <v>101</v>
      </c>
      <c r="E12" s="9"/>
      <c r="F12" s="9">
        <f>D12*E12</f>
        <v>0</v>
      </c>
    </row>
    <row r="13" spans="1:7" x14ac:dyDescent="0.2">
      <c r="A13" s="28"/>
      <c r="B13" s="4" t="s">
        <v>170</v>
      </c>
      <c r="C13" s="4" t="s">
        <v>41</v>
      </c>
      <c r="D13" s="9">
        <v>55</v>
      </c>
      <c r="E13" s="9"/>
      <c r="F13" s="9">
        <f>D13*E13</f>
        <v>0</v>
      </c>
    </row>
    <row r="14" spans="1:7" x14ac:dyDescent="0.2">
      <c r="A14" s="28"/>
      <c r="B14" s="4" t="s">
        <v>169</v>
      </c>
      <c r="C14" s="4" t="s">
        <v>41</v>
      </c>
      <c r="D14" s="9">
        <v>41</v>
      </c>
      <c r="E14" s="9"/>
      <c r="F14" s="9">
        <f>D14*E14</f>
        <v>0</v>
      </c>
    </row>
    <row r="15" spans="1:7" x14ac:dyDescent="0.2">
      <c r="A15" s="28"/>
      <c r="B15" s="4" t="s">
        <v>66</v>
      </c>
      <c r="C15" s="4" t="s">
        <v>41</v>
      </c>
      <c r="D15" s="9">
        <v>368</v>
      </c>
      <c r="E15" s="9"/>
      <c r="F15" s="9">
        <f t="shared" ref="F15:F20" si="0">D15*E15</f>
        <v>0</v>
      </c>
    </row>
    <row r="16" spans="1:7" x14ac:dyDescent="0.2">
      <c r="A16" s="28"/>
      <c r="B16" s="4" t="s">
        <v>67</v>
      </c>
      <c r="C16" s="4" t="s">
        <v>41</v>
      </c>
      <c r="D16" s="9">
        <v>87</v>
      </c>
      <c r="E16" s="9"/>
      <c r="F16" s="9">
        <f t="shared" si="0"/>
        <v>0</v>
      </c>
    </row>
    <row r="17" spans="1:6" x14ac:dyDescent="0.2">
      <c r="A17" s="28"/>
      <c r="B17" s="4" t="s">
        <v>68</v>
      </c>
      <c r="C17" s="4" t="s">
        <v>41</v>
      </c>
      <c r="D17" s="9">
        <v>22</v>
      </c>
      <c r="E17" s="9"/>
      <c r="F17" s="9">
        <f t="shared" si="0"/>
        <v>0</v>
      </c>
    </row>
    <row r="18" spans="1:6" x14ac:dyDescent="0.2">
      <c r="A18" s="28"/>
      <c r="B18" s="4" t="s">
        <v>69</v>
      </c>
      <c r="C18" s="4" t="s">
        <v>41</v>
      </c>
      <c r="D18" s="9">
        <v>152</v>
      </c>
      <c r="E18" s="9"/>
      <c r="F18" s="9">
        <f t="shared" si="0"/>
        <v>0</v>
      </c>
    </row>
    <row r="19" spans="1:6" x14ac:dyDescent="0.2">
      <c r="A19" s="28"/>
      <c r="B19" s="4" t="s">
        <v>80</v>
      </c>
      <c r="C19" s="4" t="s">
        <v>41</v>
      </c>
      <c r="D19" s="9">
        <v>24</v>
      </c>
      <c r="E19" s="9"/>
      <c r="F19" s="9">
        <f t="shared" si="0"/>
        <v>0</v>
      </c>
    </row>
    <row r="20" spans="1:6" x14ac:dyDescent="0.2">
      <c r="A20" s="28"/>
      <c r="B20" s="4" t="s">
        <v>81</v>
      </c>
      <c r="C20" s="4" t="s">
        <v>41</v>
      </c>
      <c r="D20" s="9">
        <v>42</v>
      </c>
      <c r="E20" s="9"/>
      <c r="F20" s="9">
        <f t="shared" si="0"/>
        <v>0</v>
      </c>
    </row>
    <row r="21" spans="1:6" x14ac:dyDescent="0.2">
      <c r="A21" s="28"/>
      <c r="B21" s="7" t="s">
        <v>70</v>
      </c>
      <c r="C21" s="7" t="s">
        <v>29</v>
      </c>
      <c r="D21" s="8"/>
      <c r="E21" s="8"/>
      <c r="F21" s="8"/>
    </row>
    <row r="22" spans="1:6" x14ac:dyDescent="0.2">
      <c r="A22" s="28"/>
      <c r="B22" s="7" t="s">
        <v>187</v>
      </c>
      <c r="C22" s="7" t="s">
        <v>29</v>
      </c>
      <c r="D22" s="8"/>
      <c r="E22" s="8"/>
      <c r="F22" s="8"/>
    </row>
    <row r="23" spans="1:6" x14ac:dyDescent="0.2">
      <c r="A23" s="28"/>
      <c r="B23" s="4" t="s">
        <v>173</v>
      </c>
      <c r="C23" s="4" t="s">
        <v>41</v>
      </c>
      <c r="D23" s="9">
        <v>17</v>
      </c>
      <c r="E23" s="9"/>
      <c r="F23" s="9">
        <f>D23*E23</f>
        <v>0</v>
      </c>
    </row>
    <row r="24" spans="1:6" x14ac:dyDescent="0.2">
      <c r="A24" s="28"/>
      <c r="B24" s="4" t="s">
        <v>172</v>
      </c>
      <c r="C24" s="4" t="s">
        <v>41</v>
      </c>
      <c r="D24" s="9">
        <v>16</v>
      </c>
      <c r="E24" s="9"/>
      <c r="F24" s="9">
        <f>D24*E24</f>
        <v>0</v>
      </c>
    </row>
    <row r="25" spans="1:6" x14ac:dyDescent="0.2">
      <c r="A25" s="28"/>
      <c r="B25" s="4" t="s">
        <v>71</v>
      </c>
      <c r="C25" s="4" t="s">
        <v>41</v>
      </c>
      <c r="D25" s="9">
        <v>70</v>
      </c>
      <c r="E25" s="9"/>
      <c r="F25" s="9">
        <f>D25*E25</f>
        <v>0</v>
      </c>
    </row>
    <row r="26" spans="1:6" x14ac:dyDescent="0.2">
      <c r="A26" s="28"/>
      <c r="B26" s="7" t="s">
        <v>177</v>
      </c>
      <c r="C26" s="7" t="s">
        <v>29</v>
      </c>
      <c r="D26" s="8"/>
      <c r="E26" s="8"/>
      <c r="F26" s="8"/>
    </row>
    <row r="27" spans="1:6" x14ac:dyDescent="0.2">
      <c r="A27" s="28"/>
      <c r="B27" s="4" t="s">
        <v>176</v>
      </c>
      <c r="C27" s="4" t="s">
        <v>39</v>
      </c>
      <c r="D27" s="9">
        <v>16</v>
      </c>
      <c r="E27" s="9"/>
      <c r="F27" s="9">
        <f>D27*E27</f>
        <v>0</v>
      </c>
    </row>
    <row r="28" spans="1:6" ht="14.25" x14ac:dyDescent="0.2">
      <c r="A28" s="28"/>
      <c r="B28" s="5"/>
      <c r="C28" s="5"/>
      <c r="D28" s="6"/>
      <c r="E28" s="6"/>
      <c r="F28" s="6"/>
    </row>
    <row r="29" spans="1:6" x14ac:dyDescent="0.2">
      <c r="A29" s="28"/>
      <c r="B29" s="7" t="s">
        <v>51</v>
      </c>
      <c r="C29" s="7" t="s">
        <v>29</v>
      </c>
      <c r="D29" s="8"/>
      <c r="E29" s="8"/>
      <c r="F29" s="8"/>
    </row>
    <row r="30" spans="1:6" x14ac:dyDescent="0.2">
      <c r="A30" s="28"/>
      <c r="B30" s="4" t="s">
        <v>42</v>
      </c>
      <c r="C30" s="4" t="s">
        <v>41</v>
      </c>
      <c r="D30" s="9">
        <v>943</v>
      </c>
      <c r="E30" s="9"/>
      <c r="F30" s="9">
        <f>D30*E30</f>
        <v>0</v>
      </c>
    </row>
    <row r="31" spans="1:6" ht="14.25" x14ac:dyDescent="0.2">
      <c r="A31" s="28"/>
      <c r="B31" s="5" t="s">
        <v>43</v>
      </c>
      <c r="C31" s="5" t="s">
        <v>29</v>
      </c>
      <c r="D31" s="6"/>
      <c r="E31" s="6"/>
      <c r="F31" s="6">
        <f>SUM(F9:F30)</f>
        <v>0</v>
      </c>
    </row>
    <row r="32" spans="1:6" x14ac:dyDescent="0.2">
      <c r="A32" s="28"/>
      <c r="B32" s="4" t="s">
        <v>29</v>
      </c>
      <c r="C32" s="4" t="s">
        <v>29</v>
      </c>
      <c r="D32" s="9"/>
      <c r="E32" s="9"/>
      <c r="F32" s="9"/>
    </row>
    <row r="33" spans="1:6" ht="14.25" x14ac:dyDescent="0.2">
      <c r="A33" s="28"/>
      <c r="B33" s="5" t="s">
        <v>56</v>
      </c>
      <c r="C33" s="5" t="s">
        <v>29</v>
      </c>
      <c r="D33" s="6"/>
      <c r="E33" s="6"/>
      <c r="F33" s="6"/>
    </row>
    <row r="34" spans="1:6" x14ac:dyDescent="0.2">
      <c r="A34" s="28"/>
      <c r="B34" s="4" t="s">
        <v>82</v>
      </c>
      <c r="C34" s="4" t="s">
        <v>41</v>
      </c>
      <c r="D34" s="9">
        <v>6287</v>
      </c>
      <c r="E34" s="9"/>
      <c r="F34" s="9">
        <f>D34*E34</f>
        <v>0</v>
      </c>
    </row>
    <row r="35" spans="1:6" x14ac:dyDescent="0.2">
      <c r="A35" s="28"/>
      <c r="B35" s="4" t="s">
        <v>168</v>
      </c>
      <c r="C35" s="4" t="s">
        <v>55</v>
      </c>
      <c r="D35" s="9">
        <v>994</v>
      </c>
      <c r="E35" s="9"/>
      <c r="F35" s="9">
        <f>D35*E35</f>
        <v>0</v>
      </c>
    </row>
    <row r="36" spans="1:6" x14ac:dyDescent="0.2">
      <c r="A36" s="28"/>
      <c r="B36" s="4" t="s">
        <v>52</v>
      </c>
      <c r="C36" s="4" t="s">
        <v>41</v>
      </c>
      <c r="D36" s="9">
        <v>950</v>
      </c>
      <c r="E36" s="9"/>
      <c r="F36" s="9">
        <f>D36*E36</f>
        <v>0</v>
      </c>
    </row>
    <row r="37" spans="1:6" x14ac:dyDescent="0.2">
      <c r="A37" s="28"/>
      <c r="B37" s="4" t="s">
        <v>64</v>
      </c>
      <c r="C37" s="4" t="s">
        <v>39</v>
      </c>
      <c r="D37" s="9">
        <v>15</v>
      </c>
      <c r="E37" s="9"/>
      <c r="F37" s="9">
        <f>D37*E37</f>
        <v>0</v>
      </c>
    </row>
    <row r="38" spans="1:6" ht="23.25" x14ac:dyDescent="0.2">
      <c r="A38" s="28"/>
      <c r="B38" s="30" t="s">
        <v>83</v>
      </c>
      <c r="C38" s="7" t="s">
        <v>29</v>
      </c>
      <c r="D38" s="8"/>
      <c r="E38" s="8"/>
      <c r="F38" s="8"/>
    </row>
    <row r="39" spans="1:6" x14ac:dyDescent="0.2">
      <c r="A39" s="28"/>
      <c r="B39" s="4" t="s">
        <v>160</v>
      </c>
      <c r="C39" s="4" t="s">
        <v>39</v>
      </c>
      <c r="D39" s="9">
        <v>1</v>
      </c>
      <c r="E39" s="9"/>
      <c r="F39" s="9">
        <f t="shared" ref="F39:F46" si="1">D39*E39</f>
        <v>0</v>
      </c>
    </row>
    <row r="40" spans="1:6" x14ac:dyDescent="0.2">
      <c r="A40" s="28"/>
      <c r="B40" s="4" t="s">
        <v>161</v>
      </c>
      <c r="C40" s="4" t="s">
        <v>39</v>
      </c>
      <c r="D40" s="9">
        <v>1</v>
      </c>
      <c r="E40" s="9"/>
      <c r="F40" s="9">
        <f t="shared" si="1"/>
        <v>0</v>
      </c>
    </row>
    <row r="41" spans="1:6" x14ac:dyDescent="0.2">
      <c r="A41" s="28"/>
      <c r="B41" s="4" t="s">
        <v>162</v>
      </c>
      <c r="C41" s="4" t="s">
        <v>39</v>
      </c>
      <c r="D41" s="9">
        <v>1</v>
      </c>
      <c r="E41" s="9"/>
      <c r="F41" s="9">
        <f t="shared" si="1"/>
        <v>0</v>
      </c>
    </row>
    <row r="42" spans="1:6" x14ac:dyDescent="0.2">
      <c r="A42" s="28"/>
      <c r="B42" s="4" t="s">
        <v>164</v>
      </c>
      <c r="C42" s="4" t="s">
        <v>39</v>
      </c>
      <c r="D42" s="9">
        <v>1</v>
      </c>
      <c r="E42" s="9"/>
      <c r="F42" s="9">
        <f t="shared" si="1"/>
        <v>0</v>
      </c>
    </row>
    <row r="43" spans="1:6" x14ac:dyDescent="0.2">
      <c r="A43" s="28"/>
      <c r="B43" s="4" t="s">
        <v>163</v>
      </c>
      <c r="C43" s="4" t="s">
        <v>39</v>
      </c>
      <c r="D43" s="9">
        <v>2</v>
      </c>
      <c r="E43" s="9"/>
      <c r="F43" s="9">
        <f t="shared" si="1"/>
        <v>0</v>
      </c>
    </row>
    <row r="44" spans="1:6" x14ac:dyDescent="0.2">
      <c r="A44" s="28"/>
      <c r="B44" s="4" t="s">
        <v>165</v>
      </c>
      <c r="C44" s="4" t="s">
        <v>39</v>
      </c>
      <c r="D44" s="9">
        <v>1</v>
      </c>
      <c r="E44" s="9"/>
      <c r="F44" s="9">
        <f t="shared" si="1"/>
        <v>0</v>
      </c>
    </row>
    <row r="45" spans="1:6" x14ac:dyDescent="0.2">
      <c r="A45" s="28"/>
      <c r="B45" s="4" t="s">
        <v>166</v>
      </c>
      <c r="C45" s="4" t="s">
        <v>39</v>
      </c>
      <c r="D45" s="9">
        <v>1</v>
      </c>
      <c r="E45" s="9"/>
      <c r="F45" s="9">
        <f t="shared" si="1"/>
        <v>0</v>
      </c>
    </row>
    <row r="46" spans="1:6" x14ac:dyDescent="0.2">
      <c r="A46" s="28"/>
      <c r="B46" s="4" t="s">
        <v>167</v>
      </c>
      <c r="C46" s="4" t="s">
        <v>39</v>
      </c>
      <c r="D46" s="9">
        <v>1</v>
      </c>
      <c r="E46" s="9"/>
      <c r="F46" s="9">
        <f t="shared" si="1"/>
        <v>0</v>
      </c>
    </row>
    <row r="47" spans="1:6" x14ac:dyDescent="0.2">
      <c r="A47" s="28"/>
      <c r="B47" s="7" t="s">
        <v>45</v>
      </c>
      <c r="C47" s="7" t="s">
        <v>29</v>
      </c>
      <c r="D47" s="8"/>
      <c r="E47" s="8"/>
      <c r="F47" s="8"/>
    </row>
    <row r="48" spans="1:6" x14ac:dyDescent="0.2">
      <c r="A48" s="28"/>
      <c r="B48" s="4" t="s">
        <v>46</v>
      </c>
      <c r="C48" s="4" t="s">
        <v>39</v>
      </c>
      <c r="D48" s="9">
        <v>9</v>
      </c>
      <c r="E48" s="9"/>
      <c r="F48" s="9">
        <f>D48*E48</f>
        <v>0</v>
      </c>
    </row>
    <row r="49" spans="1:6" x14ac:dyDescent="0.2">
      <c r="A49" s="28"/>
      <c r="B49" s="7" t="s">
        <v>60</v>
      </c>
      <c r="C49" s="7" t="s">
        <v>29</v>
      </c>
      <c r="D49" s="8"/>
      <c r="E49" s="8"/>
      <c r="F49" s="8"/>
    </row>
    <row r="50" spans="1:6" x14ac:dyDescent="0.2">
      <c r="A50" s="28"/>
      <c r="B50" s="4" t="s">
        <v>61</v>
      </c>
      <c r="C50" s="4" t="s">
        <v>55</v>
      </c>
      <c r="D50" s="9">
        <v>688</v>
      </c>
      <c r="E50" s="9"/>
      <c r="F50" s="9">
        <f>D50*E50</f>
        <v>0</v>
      </c>
    </row>
    <row r="51" spans="1:6" x14ac:dyDescent="0.2">
      <c r="A51" s="28"/>
      <c r="B51" s="7" t="s">
        <v>7</v>
      </c>
      <c r="C51" s="7" t="s">
        <v>29</v>
      </c>
      <c r="D51" s="8"/>
      <c r="E51" s="8"/>
      <c r="F51" s="8"/>
    </row>
    <row r="52" spans="1:6" x14ac:dyDescent="0.2">
      <c r="A52" s="28"/>
      <c r="B52" s="4" t="s">
        <v>6</v>
      </c>
      <c r="C52" s="4"/>
      <c r="D52" s="9">
        <v>1</v>
      </c>
      <c r="E52" s="9"/>
      <c r="F52" s="9">
        <f>D52*E52</f>
        <v>0</v>
      </c>
    </row>
    <row r="53" spans="1:6" x14ac:dyDescent="0.2">
      <c r="A53" s="28"/>
      <c r="B53" s="4" t="s">
        <v>29</v>
      </c>
      <c r="C53" s="4" t="s">
        <v>29</v>
      </c>
      <c r="D53" s="9"/>
      <c r="E53" s="9"/>
      <c r="F53" s="9"/>
    </row>
    <row r="54" spans="1:6" ht="14.25" x14ac:dyDescent="0.2">
      <c r="A54" s="28"/>
      <c r="B54" s="5" t="s">
        <v>47</v>
      </c>
      <c r="C54" s="5" t="s">
        <v>29</v>
      </c>
      <c r="D54" s="6"/>
      <c r="E54" s="6"/>
      <c r="F54" s="6">
        <f>SUM(F34:F53)</f>
        <v>0</v>
      </c>
    </row>
    <row r="55" spans="1:6" x14ac:dyDescent="0.2">
      <c r="A55" s="28"/>
      <c r="B55" s="29" t="s">
        <v>29</v>
      </c>
      <c r="C55" s="4" t="s">
        <v>29</v>
      </c>
      <c r="D55" s="9"/>
      <c r="E55" s="9"/>
      <c r="F55" s="9"/>
    </row>
    <row r="56" spans="1:6" ht="14.25" x14ac:dyDescent="0.2">
      <c r="A56" s="28"/>
      <c r="B56" s="5" t="s">
        <v>48</v>
      </c>
      <c r="C56" s="5" t="s">
        <v>29</v>
      </c>
      <c r="D56" s="6"/>
      <c r="E56" s="6"/>
      <c r="F56" s="6"/>
    </row>
    <row r="57" spans="1:6" x14ac:dyDescent="0.2">
      <c r="A57" s="28"/>
      <c r="B57" s="7" t="s">
        <v>84</v>
      </c>
      <c r="C57" s="7" t="s">
        <v>29</v>
      </c>
      <c r="D57" s="8"/>
      <c r="E57" s="8"/>
      <c r="F57" s="8"/>
    </row>
    <row r="58" spans="1:6" x14ac:dyDescent="0.2">
      <c r="A58" s="28"/>
      <c r="B58" s="4" t="s">
        <v>85</v>
      </c>
      <c r="C58" s="4" t="s">
        <v>39</v>
      </c>
      <c r="D58" s="9">
        <v>39</v>
      </c>
      <c r="E58" s="9"/>
      <c r="F58" s="9">
        <f>D58*E58</f>
        <v>0</v>
      </c>
    </row>
    <row r="59" spans="1:6" x14ac:dyDescent="0.2">
      <c r="A59" s="28"/>
      <c r="B59" s="7" t="s">
        <v>86</v>
      </c>
      <c r="C59" s="7" t="s">
        <v>29</v>
      </c>
      <c r="D59" s="8"/>
      <c r="E59" s="8"/>
      <c r="F59" s="8"/>
    </row>
    <row r="60" spans="1:6" x14ac:dyDescent="0.2">
      <c r="A60" s="28"/>
      <c r="B60" s="4" t="s">
        <v>87</v>
      </c>
      <c r="C60" s="4" t="s">
        <v>39</v>
      </c>
      <c r="D60" s="9">
        <v>1</v>
      </c>
      <c r="E60" s="9"/>
      <c r="F60" s="9">
        <f t="shared" ref="F60:F65" si="2">D60*E60</f>
        <v>0</v>
      </c>
    </row>
    <row r="61" spans="1:6" x14ac:dyDescent="0.2">
      <c r="A61" s="28"/>
      <c r="B61" s="4" t="s">
        <v>85</v>
      </c>
      <c r="C61" s="4" t="s">
        <v>39</v>
      </c>
      <c r="D61" s="9">
        <v>12</v>
      </c>
      <c r="E61" s="9"/>
      <c r="F61" s="9">
        <f t="shared" si="2"/>
        <v>0</v>
      </c>
    </row>
    <row r="62" spans="1:6" x14ac:dyDescent="0.2">
      <c r="A62" s="28"/>
      <c r="B62" s="4" t="s">
        <v>88</v>
      </c>
      <c r="C62" s="4" t="s">
        <v>39</v>
      </c>
      <c r="D62" s="9">
        <v>7</v>
      </c>
      <c r="E62" s="9"/>
      <c r="F62" s="9">
        <f t="shared" si="2"/>
        <v>0</v>
      </c>
    </row>
    <row r="63" spans="1:6" x14ac:dyDescent="0.2">
      <c r="A63" s="28"/>
      <c r="B63" s="4" t="s">
        <v>89</v>
      </c>
      <c r="C63" s="4" t="s">
        <v>39</v>
      </c>
      <c r="D63" s="9">
        <v>10</v>
      </c>
      <c r="E63" s="9"/>
      <c r="F63" s="9">
        <f t="shared" si="2"/>
        <v>0</v>
      </c>
    </row>
    <row r="64" spans="1:6" x14ac:dyDescent="0.2">
      <c r="A64" s="28"/>
      <c r="B64" s="4" t="s">
        <v>90</v>
      </c>
      <c r="C64" s="4" t="s">
        <v>39</v>
      </c>
      <c r="D64" s="9">
        <v>14</v>
      </c>
      <c r="E64" s="9"/>
      <c r="F64" s="9">
        <f t="shared" si="2"/>
        <v>0</v>
      </c>
    </row>
    <row r="65" spans="1:7" x14ac:dyDescent="0.2">
      <c r="A65" s="28"/>
      <c r="B65" s="4" t="s">
        <v>91</v>
      </c>
      <c r="C65" s="4" t="s">
        <v>39</v>
      </c>
      <c r="D65" s="9">
        <v>16</v>
      </c>
      <c r="E65" s="9"/>
      <c r="F65" s="9">
        <f t="shared" si="2"/>
        <v>0</v>
      </c>
    </row>
    <row r="66" spans="1:7" x14ac:dyDescent="0.2">
      <c r="A66" s="28"/>
      <c r="B66" s="7" t="s">
        <v>92</v>
      </c>
      <c r="C66" s="7" t="s">
        <v>29</v>
      </c>
      <c r="D66" s="8"/>
      <c r="E66" s="8"/>
      <c r="F66" s="8"/>
    </row>
    <row r="67" spans="1:7" x14ac:dyDescent="0.2">
      <c r="A67" s="28"/>
      <c r="B67" s="4" t="s">
        <v>85</v>
      </c>
      <c r="C67" s="4" t="s">
        <v>39</v>
      </c>
      <c r="D67" s="9">
        <v>14</v>
      </c>
      <c r="E67" s="9"/>
      <c r="F67" s="9">
        <f>D67*E67</f>
        <v>0</v>
      </c>
    </row>
    <row r="68" spans="1:7" ht="23.25" x14ac:dyDescent="0.2">
      <c r="A68" s="28"/>
      <c r="B68" s="30" t="s">
        <v>118</v>
      </c>
      <c r="C68" s="4"/>
      <c r="D68" s="9"/>
      <c r="E68" s="9"/>
      <c r="F68" s="9"/>
    </row>
    <row r="69" spans="1:7" x14ac:dyDescent="0.2">
      <c r="A69" s="28"/>
      <c r="B69" s="7" t="s">
        <v>119</v>
      </c>
      <c r="C69" s="4"/>
      <c r="D69" s="9"/>
      <c r="E69" s="9"/>
      <c r="F69" s="9"/>
    </row>
    <row r="70" spans="1:7" ht="13.9" customHeight="1" x14ac:dyDescent="0.2">
      <c r="A70" s="28"/>
      <c r="B70" s="4" t="s">
        <v>90</v>
      </c>
      <c r="C70" s="4" t="s">
        <v>39</v>
      </c>
      <c r="D70" s="9">
        <v>2</v>
      </c>
      <c r="E70" s="9"/>
      <c r="F70" s="9">
        <f>D70*E70</f>
        <v>0</v>
      </c>
      <c r="G70" s="32"/>
    </row>
    <row r="71" spans="1:7" x14ac:dyDescent="0.2">
      <c r="A71" s="28"/>
      <c r="B71" s="4" t="s">
        <v>91</v>
      </c>
      <c r="C71" s="4" t="s">
        <v>39</v>
      </c>
      <c r="D71" s="9">
        <v>4</v>
      </c>
      <c r="E71" s="9"/>
      <c r="F71" s="9">
        <f>D71*E71</f>
        <v>0</v>
      </c>
      <c r="G71" s="32"/>
    </row>
    <row r="72" spans="1:7" x14ac:dyDescent="0.2">
      <c r="A72" s="28"/>
      <c r="B72" s="33" t="s">
        <v>93</v>
      </c>
      <c r="C72" s="7" t="s">
        <v>29</v>
      </c>
      <c r="D72" s="8"/>
      <c r="E72" s="8"/>
      <c r="F72" s="8"/>
    </row>
    <row r="73" spans="1:7" x14ac:dyDescent="0.2">
      <c r="A73" s="28"/>
      <c r="B73" s="4" t="s">
        <v>87</v>
      </c>
      <c r="C73" s="4" t="s">
        <v>39</v>
      </c>
      <c r="D73" s="9">
        <v>1</v>
      </c>
      <c r="E73" s="9"/>
      <c r="F73" s="9">
        <f>D73*E73</f>
        <v>0</v>
      </c>
    </row>
    <row r="74" spans="1:7" x14ac:dyDescent="0.2">
      <c r="A74" s="28"/>
      <c r="B74" s="4" t="s">
        <v>85</v>
      </c>
      <c r="C74" s="4" t="s">
        <v>39</v>
      </c>
      <c r="D74" s="9">
        <v>8</v>
      </c>
      <c r="E74" s="9"/>
      <c r="F74" s="9">
        <f>D74*E74</f>
        <v>0</v>
      </c>
    </row>
    <row r="75" spans="1:7" x14ac:dyDescent="0.2">
      <c r="A75" s="28"/>
      <c r="B75" s="4" t="s">
        <v>88</v>
      </c>
      <c r="C75" s="4" t="s">
        <v>39</v>
      </c>
      <c r="D75" s="9">
        <v>5</v>
      </c>
      <c r="E75" s="9"/>
      <c r="F75" s="9">
        <f>D75*E75</f>
        <v>0</v>
      </c>
    </row>
    <row r="76" spans="1:7" x14ac:dyDescent="0.2">
      <c r="A76" s="28"/>
      <c r="B76" s="4" t="s">
        <v>89</v>
      </c>
      <c r="C76" s="4" t="s">
        <v>39</v>
      </c>
      <c r="D76" s="9">
        <v>2</v>
      </c>
      <c r="E76" s="9"/>
      <c r="F76" s="9">
        <f>D76*E76</f>
        <v>0</v>
      </c>
    </row>
    <row r="77" spans="1:7" ht="23.25" x14ac:dyDescent="0.2">
      <c r="A77" s="28"/>
      <c r="B77" s="30" t="s">
        <v>120</v>
      </c>
      <c r="C77" s="7" t="s">
        <v>29</v>
      </c>
      <c r="D77" s="8"/>
      <c r="E77" s="8"/>
      <c r="F77" s="8"/>
    </row>
    <row r="78" spans="1:7" x14ac:dyDescent="0.2">
      <c r="A78" s="28"/>
      <c r="B78" s="4" t="s">
        <v>85</v>
      </c>
      <c r="C78" s="4" t="s">
        <v>39</v>
      </c>
      <c r="D78" s="9">
        <v>1</v>
      </c>
      <c r="E78" s="9"/>
      <c r="F78" s="9">
        <f>D78*E78</f>
        <v>0</v>
      </c>
    </row>
    <row r="79" spans="1:7" x14ac:dyDescent="0.2">
      <c r="A79" s="28"/>
      <c r="B79" s="4" t="s">
        <v>88</v>
      </c>
      <c r="C79" s="4" t="s">
        <v>39</v>
      </c>
      <c r="D79" s="9">
        <v>2</v>
      </c>
      <c r="E79" s="9"/>
      <c r="F79" s="9">
        <f>D79*E79</f>
        <v>0</v>
      </c>
    </row>
    <row r="80" spans="1:7" x14ac:dyDescent="0.2">
      <c r="A80" s="28"/>
      <c r="B80" s="4" t="s">
        <v>89</v>
      </c>
      <c r="C80" s="4" t="s">
        <v>39</v>
      </c>
      <c r="D80" s="9">
        <v>2</v>
      </c>
      <c r="E80" s="9"/>
      <c r="F80" s="9">
        <f>D80*E80</f>
        <v>0</v>
      </c>
    </row>
    <row r="81" spans="1:6" x14ac:dyDescent="0.2">
      <c r="A81" s="28"/>
      <c r="B81" s="7" t="s">
        <v>121</v>
      </c>
      <c r="C81" s="7" t="s">
        <v>29</v>
      </c>
      <c r="D81" s="8"/>
      <c r="E81" s="8"/>
      <c r="F81" s="8"/>
    </row>
    <row r="82" spans="1:6" x14ac:dyDescent="0.2">
      <c r="A82" s="28"/>
      <c r="B82" s="4" t="s">
        <v>90</v>
      </c>
      <c r="C82" s="4" t="s">
        <v>39</v>
      </c>
      <c r="D82" s="9">
        <v>2</v>
      </c>
      <c r="E82" s="9"/>
      <c r="F82" s="9">
        <f>D82*E82</f>
        <v>0</v>
      </c>
    </row>
    <row r="83" spans="1:6" x14ac:dyDescent="0.2">
      <c r="A83" s="28"/>
      <c r="B83" s="7" t="s">
        <v>94</v>
      </c>
      <c r="C83" s="7" t="s">
        <v>29</v>
      </c>
      <c r="D83" s="8"/>
      <c r="E83" s="8"/>
      <c r="F83" s="8"/>
    </row>
    <row r="84" spans="1:6" x14ac:dyDescent="0.2">
      <c r="A84" s="28"/>
      <c r="B84" s="4" t="s">
        <v>85</v>
      </c>
      <c r="C84" s="4" t="s">
        <v>39</v>
      </c>
      <c r="D84" s="9">
        <v>1</v>
      </c>
      <c r="E84" s="9"/>
      <c r="F84" s="9">
        <f>D84*E84</f>
        <v>0</v>
      </c>
    </row>
    <row r="85" spans="1:6" x14ac:dyDescent="0.2">
      <c r="A85" s="28"/>
      <c r="B85" s="4" t="s">
        <v>89</v>
      </c>
      <c r="C85" s="4" t="s">
        <v>39</v>
      </c>
      <c r="D85" s="9">
        <v>2</v>
      </c>
      <c r="E85" s="9"/>
      <c r="F85" s="9">
        <f>D85*E85</f>
        <v>0</v>
      </c>
    </row>
    <row r="86" spans="1:6" x14ac:dyDescent="0.2">
      <c r="A86" s="28"/>
      <c r="B86" s="4" t="s">
        <v>90</v>
      </c>
      <c r="C86" s="4" t="s">
        <v>39</v>
      </c>
      <c r="D86" s="9">
        <v>4</v>
      </c>
      <c r="E86" s="9"/>
      <c r="F86" s="9">
        <f>D86*E86</f>
        <v>0</v>
      </c>
    </row>
    <row r="87" spans="1:6" x14ac:dyDescent="0.2">
      <c r="A87" s="28"/>
      <c r="B87" s="4" t="s">
        <v>91</v>
      </c>
      <c r="C87" s="4" t="s">
        <v>39</v>
      </c>
      <c r="D87" s="9">
        <v>4</v>
      </c>
      <c r="E87" s="9"/>
      <c r="F87" s="9">
        <f>D87*E87</f>
        <v>0</v>
      </c>
    </row>
    <row r="88" spans="1:6" x14ac:dyDescent="0.2">
      <c r="A88" s="28"/>
      <c r="B88" s="7" t="s">
        <v>95</v>
      </c>
      <c r="C88" s="7" t="s">
        <v>29</v>
      </c>
      <c r="D88" s="8"/>
      <c r="E88" s="8"/>
      <c r="F88" s="8"/>
    </row>
    <row r="89" spans="1:6" x14ac:dyDescent="0.2">
      <c r="A89" s="28"/>
      <c r="B89" s="4" t="s">
        <v>85</v>
      </c>
      <c r="C89" s="4" t="s">
        <v>39</v>
      </c>
      <c r="D89" s="9">
        <v>2</v>
      </c>
      <c r="E89" s="9"/>
      <c r="F89" s="9">
        <f>D89*E89</f>
        <v>0</v>
      </c>
    </row>
    <row r="90" spans="1:6" x14ac:dyDescent="0.2">
      <c r="A90" s="28"/>
      <c r="B90" s="4" t="s">
        <v>88</v>
      </c>
      <c r="C90" s="4" t="s">
        <v>39</v>
      </c>
      <c r="D90" s="9">
        <v>2</v>
      </c>
      <c r="E90" s="9"/>
      <c r="F90" s="9">
        <f>D90*E90</f>
        <v>0</v>
      </c>
    </row>
    <row r="91" spans="1:6" x14ac:dyDescent="0.2">
      <c r="A91" s="28"/>
      <c r="B91" s="4" t="s">
        <v>89</v>
      </c>
      <c r="C91" s="4" t="s">
        <v>39</v>
      </c>
      <c r="D91" s="9">
        <v>6</v>
      </c>
      <c r="E91" s="9"/>
      <c r="F91" s="9">
        <f>D91*E91</f>
        <v>0</v>
      </c>
    </row>
    <row r="92" spans="1:6" x14ac:dyDescent="0.2">
      <c r="A92" s="28"/>
      <c r="B92" s="4" t="s">
        <v>90</v>
      </c>
      <c r="C92" s="4" t="s">
        <v>39</v>
      </c>
      <c r="D92" s="9">
        <v>8</v>
      </c>
      <c r="E92" s="9"/>
      <c r="F92" s="9">
        <f>D92*E92</f>
        <v>0</v>
      </c>
    </row>
    <row r="93" spans="1:6" x14ac:dyDescent="0.2">
      <c r="A93" s="28"/>
      <c r="B93" s="4" t="s">
        <v>91</v>
      </c>
      <c r="C93" s="4" t="s">
        <v>39</v>
      </c>
      <c r="D93" s="9">
        <v>8</v>
      </c>
      <c r="E93" s="9"/>
      <c r="F93" s="9">
        <f>D93*E93</f>
        <v>0</v>
      </c>
    </row>
    <row r="94" spans="1:6" x14ac:dyDescent="0.2">
      <c r="A94" s="28"/>
      <c r="B94" s="7" t="s">
        <v>96</v>
      </c>
      <c r="C94" s="7" t="s">
        <v>29</v>
      </c>
      <c r="D94" s="8"/>
      <c r="E94" s="8"/>
      <c r="F94" s="8"/>
    </row>
    <row r="95" spans="1:6" x14ac:dyDescent="0.2">
      <c r="A95" s="28"/>
      <c r="B95" s="4" t="s">
        <v>85</v>
      </c>
      <c r="C95" s="4" t="s">
        <v>39</v>
      </c>
      <c r="D95" s="9">
        <v>25</v>
      </c>
      <c r="E95" s="9"/>
      <c r="F95" s="9">
        <f>D95*E95</f>
        <v>0</v>
      </c>
    </row>
    <row r="96" spans="1:6" x14ac:dyDescent="0.2">
      <c r="A96" s="28"/>
      <c r="B96" s="7" t="s">
        <v>122</v>
      </c>
      <c r="C96" s="7" t="s">
        <v>29</v>
      </c>
      <c r="D96" s="8"/>
      <c r="E96" s="8"/>
      <c r="F96" s="8"/>
    </row>
    <row r="97" spans="1:6" x14ac:dyDescent="0.2">
      <c r="A97" s="28"/>
      <c r="B97" s="4" t="s">
        <v>123</v>
      </c>
      <c r="C97" s="4" t="s">
        <v>39</v>
      </c>
      <c r="D97" s="9">
        <v>8</v>
      </c>
      <c r="E97" s="9"/>
      <c r="F97" s="9">
        <f>D97*E97</f>
        <v>0</v>
      </c>
    </row>
    <row r="98" spans="1:6" x14ac:dyDescent="0.2">
      <c r="A98" s="28"/>
      <c r="B98" s="7" t="s">
        <v>130</v>
      </c>
      <c r="C98" s="7" t="s">
        <v>29</v>
      </c>
      <c r="D98" s="8"/>
      <c r="E98" s="8"/>
      <c r="F98" s="8"/>
    </row>
    <row r="99" spans="1:6" x14ac:dyDescent="0.2">
      <c r="A99" s="28"/>
      <c r="B99" s="4" t="s">
        <v>131</v>
      </c>
      <c r="C99" s="4" t="s">
        <v>39</v>
      </c>
      <c r="D99" s="9">
        <v>12</v>
      </c>
      <c r="E99" s="9"/>
      <c r="F99" s="9">
        <f>D99*E99</f>
        <v>0</v>
      </c>
    </row>
    <row r="100" spans="1:6" x14ac:dyDescent="0.2">
      <c r="A100" s="28"/>
      <c r="B100" s="7" t="s">
        <v>132</v>
      </c>
      <c r="C100" s="7" t="s">
        <v>29</v>
      </c>
      <c r="D100" s="8"/>
      <c r="E100" s="8"/>
      <c r="F100" s="8"/>
    </row>
    <row r="101" spans="1:6" x14ac:dyDescent="0.2">
      <c r="A101" s="28"/>
      <c r="B101" s="4" t="s">
        <v>133</v>
      </c>
      <c r="C101" s="4" t="s">
        <v>39</v>
      </c>
      <c r="D101" s="9">
        <v>5</v>
      </c>
      <c r="E101" s="9"/>
      <c r="F101" s="9">
        <f>D101*E101</f>
        <v>0</v>
      </c>
    </row>
    <row r="102" spans="1:6" x14ac:dyDescent="0.2">
      <c r="A102" s="28"/>
      <c r="B102" s="7" t="s">
        <v>97</v>
      </c>
      <c r="C102" s="7" t="s">
        <v>29</v>
      </c>
      <c r="D102" s="8"/>
      <c r="E102" s="8"/>
      <c r="F102" s="8"/>
    </row>
    <row r="103" spans="1:6" x14ac:dyDescent="0.2">
      <c r="A103" s="28"/>
      <c r="B103" s="4" t="s">
        <v>98</v>
      </c>
      <c r="C103" s="4" t="s">
        <v>39</v>
      </c>
      <c r="D103" s="9">
        <v>13</v>
      </c>
      <c r="E103" s="9"/>
      <c r="F103" s="9">
        <f>D103*E103</f>
        <v>0</v>
      </c>
    </row>
    <row r="104" spans="1:6" x14ac:dyDescent="0.2">
      <c r="A104" s="28"/>
      <c r="B104" s="4" t="s">
        <v>29</v>
      </c>
      <c r="C104" s="4" t="s">
        <v>29</v>
      </c>
      <c r="D104" s="9"/>
      <c r="E104" s="9"/>
      <c r="F104" s="9"/>
    </row>
    <row r="105" spans="1:6" ht="14.25" x14ac:dyDescent="0.2">
      <c r="A105" s="28"/>
      <c r="B105" s="5" t="s">
        <v>49</v>
      </c>
      <c r="C105" s="5" t="s">
        <v>29</v>
      </c>
      <c r="D105" s="6"/>
      <c r="E105" s="6"/>
      <c r="F105" s="6">
        <f>SUM(F58:F103)</f>
        <v>0</v>
      </c>
    </row>
    <row r="106" spans="1:6" x14ac:dyDescent="0.2">
      <c r="A106" s="28"/>
      <c r="B106" s="4" t="s">
        <v>29</v>
      </c>
      <c r="C106" s="4" t="s">
        <v>29</v>
      </c>
      <c r="D106" s="9"/>
      <c r="E106" s="9"/>
      <c r="F106" s="9"/>
    </row>
    <row r="107" spans="1:6" ht="14.25" x14ac:dyDescent="0.2">
      <c r="A107" s="28"/>
      <c r="B107" s="5" t="s">
        <v>50</v>
      </c>
      <c r="C107" s="5" t="s">
        <v>29</v>
      </c>
      <c r="D107" s="6"/>
      <c r="E107" s="6"/>
      <c r="F107" s="6"/>
    </row>
    <row r="108" spans="1:6" x14ac:dyDescent="0.2">
      <c r="A108" s="28"/>
      <c r="B108" s="33" t="s">
        <v>174</v>
      </c>
      <c r="C108" s="7" t="s">
        <v>29</v>
      </c>
      <c r="D108" s="8"/>
      <c r="E108" s="8"/>
      <c r="F108" s="8"/>
    </row>
    <row r="109" spans="1:6" x14ac:dyDescent="0.2">
      <c r="A109" s="28"/>
      <c r="B109" s="7" t="s">
        <v>105</v>
      </c>
      <c r="C109" s="7" t="s">
        <v>29</v>
      </c>
      <c r="D109" s="8"/>
      <c r="E109" s="8"/>
      <c r="F109" s="8"/>
    </row>
    <row r="110" spans="1:6" x14ac:dyDescent="0.2">
      <c r="A110" s="28"/>
      <c r="B110" s="4" t="s">
        <v>124</v>
      </c>
      <c r="C110" s="4" t="s">
        <v>39</v>
      </c>
      <c r="D110" s="9">
        <v>2</v>
      </c>
      <c r="E110" s="9"/>
      <c r="F110" s="9">
        <f>D110*E110</f>
        <v>0</v>
      </c>
    </row>
    <row r="111" spans="1:6" x14ac:dyDescent="0.2">
      <c r="A111" s="28"/>
      <c r="B111" s="4" t="s">
        <v>125</v>
      </c>
      <c r="C111" s="4" t="s">
        <v>39</v>
      </c>
      <c r="D111" s="9">
        <v>1</v>
      </c>
      <c r="E111" s="9"/>
      <c r="F111" s="9">
        <f>D111*E111</f>
        <v>0</v>
      </c>
    </row>
    <row r="112" spans="1:6" x14ac:dyDescent="0.2">
      <c r="A112" s="28"/>
      <c r="B112" s="4" t="s">
        <v>126</v>
      </c>
      <c r="C112" s="4" t="s">
        <v>39</v>
      </c>
      <c r="D112" s="9">
        <v>1</v>
      </c>
      <c r="E112" s="9"/>
      <c r="F112" s="9">
        <f>D112*E112</f>
        <v>0</v>
      </c>
    </row>
    <row r="113" spans="1:6" x14ac:dyDescent="0.2">
      <c r="A113" s="28"/>
      <c r="B113" s="7" t="s">
        <v>106</v>
      </c>
      <c r="C113" s="7" t="s">
        <v>29</v>
      </c>
      <c r="D113" s="8"/>
      <c r="E113" s="8"/>
      <c r="F113" s="8"/>
    </row>
    <row r="114" spans="1:6" x14ac:dyDescent="0.2">
      <c r="A114" s="28"/>
      <c r="B114" s="4" t="s">
        <v>125</v>
      </c>
      <c r="C114" s="4" t="s">
        <v>39</v>
      </c>
      <c r="D114" s="9">
        <v>1</v>
      </c>
      <c r="E114" s="9"/>
      <c r="F114" s="9">
        <f>D114*E114</f>
        <v>0</v>
      </c>
    </row>
    <row r="115" spans="1:6" x14ac:dyDescent="0.2">
      <c r="A115" s="28"/>
      <c r="B115" s="4" t="s">
        <v>128</v>
      </c>
      <c r="C115" s="4" t="s">
        <v>39</v>
      </c>
      <c r="D115" s="9">
        <v>1</v>
      </c>
      <c r="E115" s="9"/>
      <c r="F115" s="9">
        <f>D115*E115</f>
        <v>0</v>
      </c>
    </row>
    <row r="116" spans="1:6" x14ac:dyDescent="0.2">
      <c r="A116" s="28"/>
      <c r="B116" s="4" t="s">
        <v>127</v>
      </c>
      <c r="C116" s="4" t="s">
        <v>39</v>
      </c>
      <c r="D116" s="9">
        <v>1</v>
      </c>
      <c r="E116" s="9"/>
      <c r="F116" s="9">
        <f>D116*E116</f>
        <v>0</v>
      </c>
    </row>
    <row r="117" spans="1:6" x14ac:dyDescent="0.2">
      <c r="A117" s="28"/>
      <c r="B117" s="4" t="s">
        <v>126</v>
      </c>
      <c r="C117" s="4" t="s">
        <v>39</v>
      </c>
      <c r="D117" s="9">
        <v>2</v>
      </c>
      <c r="E117" s="9"/>
      <c r="F117" s="9">
        <f>D117*E117</f>
        <v>0</v>
      </c>
    </row>
    <row r="118" spans="1:6" x14ac:dyDescent="0.2">
      <c r="A118" s="28"/>
      <c r="B118" s="4" t="s">
        <v>129</v>
      </c>
      <c r="C118" s="4" t="s">
        <v>39</v>
      </c>
      <c r="D118" s="9">
        <v>1</v>
      </c>
      <c r="E118" s="9"/>
      <c r="F118" s="9">
        <f>D118*E118</f>
        <v>0</v>
      </c>
    </row>
    <row r="119" spans="1:6" x14ac:dyDescent="0.2">
      <c r="A119" s="28"/>
      <c r="B119" s="7" t="s">
        <v>158</v>
      </c>
      <c r="C119" s="7" t="s">
        <v>29</v>
      </c>
      <c r="D119" s="8"/>
      <c r="E119" s="8"/>
      <c r="F119" s="8"/>
    </row>
    <row r="120" spans="1:6" x14ac:dyDescent="0.2">
      <c r="A120" s="28"/>
      <c r="B120" s="4" t="s">
        <v>159</v>
      </c>
      <c r="C120" s="4" t="s">
        <v>39</v>
      </c>
      <c r="D120" s="9">
        <v>1</v>
      </c>
      <c r="E120" s="9"/>
      <c r="F120" s="9">
        <f>D120*E120</f>
        <v>0</v>
      </c>
    </row>
    <row r="121" spans="1:6" x14ac:dyDescent="0.2">
      <c r="A121" s="28"/>
      <c r="B121" s="7" t="s">
        <v>107</v>
      </c>
      <c r="C121" s="7" t="s">
        <v>29</v>
      </c>
      <c r="D121" s="8"/>
      <c r="E121" s="8"/>
      <c r="F121" s="8"/>
    </row>
    <row r="122" spans="1:6" x14ac:dyDescent="0.2">
      <c r="A122" s="28"/>
      <c r="B122" s="4" t="s">
        <v>108</v>
      </c>
      <c r="C122" s="4" t="s">
        <v>39</v>
      </c>
      <c r="D122" s="9">
        <v>4</v>
      </c>
      <c r="E122" s="9"/>
      <c r="F122" s="9">
        <f>D122*E122</f>
        <v>0</v>
      </c>
    </row>
    <row r="123" spans="1:6" x14ac:dyDescent="0.2">
      <c r="A123" s="28"/>
      <c r="B123" s="7" t="s">
        <v>109</v>
      </c>
      <c r="C123" s="7" t="s">
        <v>29</v>
      </c>
      <c r="D123" s="8"/>
      <c r="E123" s="8"/>
      <c r="F123" s="8"/>
    </row>
    <row r="124" spans="1:6" x14ac:dyDescent="0.2">
      <c r="A124" s="28"/>
      <c r="B124" s="4" t="s">
        <v>110</v>
      </c>
      <c r="C124" s="4" t="s">
        <v>39</v>
      </c>
      <c r="D124" s="9">
        <v>4</v>
      </c>
      <c r="E124" s="9"/>
      <c r="F124" s="9">
        <f>D124*E124</f>
        <v>0</v>
      </c>
    </row>
    <row r="125" spans="1:6" x14ac:dyDescent="0.2">
      <c r="A125" s="28"/>
      <c r="B125" s="7" t="s">
        <v>111</v>
      </c>
      <c r="C125" s="7" t="s">
        <v>29</v>
      </c>
      <c r="D125" s="8"/>
      <c r="E125" s="8"/>
      <c r="F125" s="8"/>
    </row>
    <row r="126" spans="1:6" x14ac:dyDescent="0.2">
      <c r="A126" s="28"/>
      <c r="B126" s="4" t="s">
        <v>108</v>
      </c>
      <c r="C126" s="4" t="s">
        <v>39</v>
      </c>
      <c r="D126" s="9">
        <v>4</v>
      </c>
      <c r="E126" s="9"/>
      <c r="F126" s="9">
        <f>D126*E126</f>
        <v>0</v>
      </c>
    </row>
    <row r="127" spans="1:6" x14ac:dyDescent="0.2">
      <c r="A127" s="28"/>
      <c r="B127" s="7" t="s">
        <v>112</v>
      </c>
      <c r="C127" s="7" t="s">
        <v>29</v>
      </c>
      <c r="D127" s="8"/>
      <c r="E127" s="8"/>
      <c r="F127" s="8"/>
    </row>
    <row r="128" spans="1:6" x14ac:dyDescent="0.2">
      <c r="A128" s="28"/>
      <c r="B128" s="4" t="s">
        <v>113</v>
      </c>
      <c r="C128" s="4" t="s">
        <v>39</v>
      </c>
      <c r="D128" s="9">
        <v>6</v>
      </c>
      <c r="E128" s="9"/>
      <c r="F128" s="9">
        <f>D128*E128</f>
        <v>0</v>
      </c>
    </row>
    <row r="129" spans="1:6" x14ac:dyDescent="0.2">
      <c r="A129" s="28"/>
      <c r="B129" s="7" t="s">
        <v>114</v>
      </c>
      <c r="C129" s="7" t="s">
        <v>29</v>
      </c>
      <c r="D129" s="8"/>
      <c r="E129" s="8"/>
      <c r="F129" s="8"/>
    </row>
    <row r="130" spans="1:6" x14ac:dyDescent="0.2">
      <c r="A130" s="28"/>
      <c r="B130" s="4" t="s">
        <v>115</v>
      </c>
      <c r="C130" s="4" t="s">
        <v>39</v>
      </c>
      <c r="D130" s="9">
        <v>10</v>
      </c>
      <c r="E130" s="9"/>
      <c r="F130" s="9">
        <f>D130*E130</f>
        <v>0</v>
      </c>
    </row>
    <row r="131" spans="1:6" x14ac:dyDescent="0.2">
      <c r="A131" s="28"/>
      <c r="B131" s="7" t="s">
        <v>134</v>
      </c>
      <c r="C131" s="7" t="s">
        <v>29</v>
      </c>
      <c r="D131" s="8"/>
      <c r="E131" s="8"/>
      <c r="F131" s="8"/>
    </row>
    <row r="132" spans="1:6" x14ac:dyDescent="0.2">
      <c r="A132" s="28"/>
      <c r="B132" s="4" t="s">
        <v>135</v>
      </c>
      <c r="C132" s="4"/>
      <c r="D132" s="9"/>
      <c r="E132" s="9"/>
      <c r="F132" s="9"/>
    </row>
    <row r="133" spans="1:6" x14ac:dyDescent="0.2">
      <c r="A133" s="28"/>
      <c r="B133" s="4" t="s">
        <v>136</v>
      </c>
      <c r="C133" s="4" t="s">
        <v>39</v>
      </c>
      <c r="D133" s="9">
        <v>3</v>
      </c>
      <c r="E133" s="9"/>
      <c r="F133" s="9">
        <f>D133*E133</f>
        <v>0</v>
      </c>
    </row>
    <row r="134" spans="1:6" x14ac:dyDescent="0.2">
      <c r="A134" s="28"/>
      <c r="B134" s="7" t="s">
        <v>116</v>
      </c>
      <c r="C134" s="7" t="s">
        <v>29</v>
      </c>
      <c r="D134" s="8"/>
      <c r="E134" s="8"/>
      <c r="F134" s="8"/>
    </row>
    <row r="135" spans="1:6" x14ac:dyDescent="0.2">
      <c r="A135" s="28"/>
      <c r="B135" s="4" t="s">
        <v>62</v>
      </c>
      <c r="C135" s="4" t="s">
        <v>39</v>
      </c>
      <c r="D135" s="9">
        <v>10</v>
      </c>
      <c r="E135" s="9"/>
      <c r="F135" s="9">
        <f>D135*E135</f>
        <v>0</v>
      </c>
    </row>
    <row r="136" spans="1:6" x14ac:dyDescent="0.2">
      <c r="A136" s="28"/>
      <c r="B136" s="4" t="s">
        <v>137</v>
      </c>
      <c r="C136" s="4" t="s">
        <v>39</v>
      </c>
      <c r="D136" s="9">
        <v>3</v>
      </c>
      <c r="E136" s="9"/>
      <c r="F136" s="9">
        <f>D136*E136</f>
        <v>0</v>
      </c>
    </row>
    <row r="137" spans="1:6" x14ac:dyDescent="0.2">
      <c r="A137" s="28"/>
      <c r="B137" s="7" t="s">
        <v>117</v>
      </c>
      <c r="C137" s="7" t="s">
        <v>29</v>
      </c>
      <c r="D137" s="8"/>
      <c r="E137" s="8"/>
      <c r="F137" s="8"/>
    </row>
    <row r="138" spans="1:6" x14ac:dyDescent="0.2">
      <c r="A138" s="28"/>
      <c r="B138" s="4" t="s">
        <v>102</v>
      </c>
      <c r="C138" s="4" t="s">
        <v>103</v>
      </c>
      <c r="D138" s="9">
        <v>0.35</v>
      </c>
      <c r="E138" s="9"/>
      <c r="F138" s="9">
        <f>D138*E138</f>
        <v>0</v>
      </c>
    </row>
    <row r="139" spans="1:6" ht="14.25" x14ac:dyDescent="0.2">
      <c r="A139" s="28"/>
      <c r="B139" s="5" t="s">
        <v>58</v>
      </c>
      <c r="C139" s="5" t="s">
        <v>29</v>
      </c>
      <c r="D139" s="6"/>
      <c r="E139" s="6"/>
      <c r="F139" s="6">
        <f>SUM(F110:F138)</f>
        <v>0</v>
      </c>
    </row>
    <row r="140" spans="1:6" x14ac:dyDescent="0.2">
      <c r="A140" s="28"/>
      <c r="B140" s="4" t="s">
        <v>29</v>
      </c>
      <c r="C140" s="4" t="s">
        <v>29</v>
      </c>
      <c r="D140" s="9"/>
      <c r="E140" s="9"/>
      <c r="F140" s="9"/>
    </row>
    <row r="141" spans="1:6" ht="15.6" customHeight="1" x14ac:dyDescent="0.2">
      <c r="A141" s="28"/>
      <c r="B141" s="5" t="s">
        <v>138</v>
      </c>
      <c r="C141" s="5" t="s">
        <v>29</v>
      </c>
      <c r="D141" s="6"/>
      <c r="E141" s="6"/>
      <c r="F141" s="6"/>
    </row>
    <row r="142" spans="1:6" x14ac:dyDescent="0.2">
      <c r="A142" s="28"/>
      <c r="B142" s="7" t="s">
        <v>139</v>
      </c>
      <c r="C142" s="7" t="s">
        <v>29</v>
      </c>
      <c r="D142" s="8"/>
      <c r="E142" s="8"/>
      <c r="F142" s="8"/>
    </row>
    <row r="143" spans="1:6" x14ac:dyDescent="0.2">
      <c r="A143" s="28"/>
      <c r="B143" s="4" t="s">
        <v>183</v>
      </c>
      <c r="C143" s="4" t="s">
        <v>141</v>
      </c>
      <c r="D143" s="9">
        <v>70</v>
      </c>
      <c r="E143" s="9"/>
      <c r="F143" s="9">
        <f>D143*E143</f>
        <v>0</v>
      </c>
    </row>
    <row r="144" spans="1:6" x14ac:dyDescent="0.2">
      <c r="A144" s="28"/>
      <c r="B144" s="7" t="s">
        <v>142</v>
      </c>
      <c r="C144" s="7" t="s">
        <v>29</v>
      </c>
      <c r="D144" s="8"/>
      <c r="E144" s="8"/>
      <c r="F144" s="8"/>
    </row>
    <row r="145" spans="1:6" x14ac:dyDescent="0.2">
      <c r="A145" s="28"/>
      <c r="B145" s="4" t="s">
        <v>140</v>
      </c>
      <c r="C145" s="4" t="s">
        <v>141</v>
      </c>
      <c r="D145" s="9">
        <v>70</v>
      </c>
      <c r="E145" s="9"/>
      <c r="F145" s="9">
        <f>D145*E145</f>
        <v>0</v>
      </c>
    </row>
    <row r="146" spans="1:6" ht="14.25" x14ac:dyDescent="0.2">
      <c r="A146" s="28"/>
      <c r="B146" s="5" t="s">
        <v>143</v>
      </c>
      <c r="C146" s="5" t="s">
        <v>29</v>
      </c>
      <c r="D146" s="6"/>
      <c r="E146" s="6"/>
      <c r="F146" s="6">
        <f>SUM(F143:F145)</f>
        <v>0</v>
      </c>
    </row>
    <row r="147" spans="1:6" x14ac:dyDescent="0.2">
      <c r="A147" s="28"/>
      <c r="B147" s="4" t="s">
        <v>29</v>
      </c>
      <c r="C147" s="4" t="s">
        <v>29</v>
      </c>
      <c r="D147" s="9"/>
      <c r="E147" s="9"/>
      <c r="F147" s="9"/>
    </row>
    <row r="148" spans="1:6" ht="14.25" x14ac:dyDescent="0.2">
      <c r="A148" s="28"/>
      <c r="B148" s="5" t="s">
        <v>144</v>
      </c>
      <c r="C148" s="5" t="s">
        <v>29</v>
      </c>
      <c r="D148" s="6"/>
      <c r="E148" s="6"/>
      <c r="F148" s="6"/>
    </row>
    <row r="149" spans="1:6" ht="23.25" x14ac:dyDescent="0.2">
      <c r="A149" s="28"/>
      <c r="B149" s="30" t="s">
        <v>145</v>
      </c>
      <c r="C149" s="7" t="s">
        <v>29</v>
      </c>
      <c r="D149" s="8"/>
      <c r="E149" s="8"/>
      <c r="F149" s="8"/>
    </row>
    <row r="150" spans="1:6" x14ac:dyDescent="0.2">
      <c r="A150" s="28"/>
      <c r="B150" s="7" t="s">
        <v>146</v>
      </c>
      <c r="C150" s="7" t="s">
        <v>29</v>
      </c>
      <c r="D150" s="8"/>
      <c r="E150" s="8"/>
      <c r="F150" s="8"/>
    </row>
    <row r="151" spans="1:6" x14ac:dyDescent="0.2">
      <c r="A151" s="28"/>
      <c r="B151" s="4" t="s">
        <v>147</v>
      </c>
      <c r="C151" s="4" t="s">
        <v>41</v>
      </c>
      <c r="D151" s="9">
        <v>50</v>
      </c>
      <c r="E151" s="9"/>
      <c r="F151" s="9">
        <f t="shared" ref="F151:F156" si="3">D151*E151</f>
        <v>0</v>
      </c>
    </row>
    <row r="152" spans="1:6" x14ac:dyDescent="0.2">
      <c r="A152" s="28"/>
      <c r="B152" s="4" t="s">
        <v>148</v>
      </c>
      <c r="C152" s="4" t="s">
        <v>41</v>
      </c>
      <c r="D152" s="9">
        <v>41</v>
      </c>
      <c r="E152" s="9"/>
      <c r="F152" s="9">
        <f t="shared" si="3"/>
        <v>0</v>
      </c>
    </row>
    <row r="153" spans="1:6" x14ac:dyDescent="0.2">
      <c r="A153" s="28"/>
      <c r="B153" s="4" t="s">
        <v>149</v>
      </c>
      <c r="C153" s="4" t="s">
        <v>41</v>
      </c>
      <c r="D153" s="9">
        <v>368</v>
      </c>
      <c r="E153" s="9"/>
      <c r="F153" s="9">
        <f t="shared" si="3"/>
        <v>0</v>
      </c>
    </row>
    <row r="154" spans="1:6" x14ac:dyDescent="0.2">
      <c r="A154" s="28"/>
      <c r="B154" s="4" t="s">
        <v>150</v>
      </c>
      <c r="C154" s="4" t="s">
        <v>41</v>
      </c>
      <c r="D154" s="9">
        <v>87</v>
      </c>
      <c r="E154" s="9"/>
      <c r="F154" s="9">
        <f t="shared" si="3"/>
        <v>0</v>
      </c>
    </row>
    <row r="155" spans="1:6" x14ac:dyDescent="0.2">
      <c r="A155" s="28"/>
      <c r="B155" s="4" t="s">
        <v>151</v>
      </c>
      <c r="C155" s="4" t="s">
        <v>41</v>
      </c>
      <c r="D155" s="9">
        <v>22</v>
      </c>
      <c r="E155" s="9"/>
      <c r="F155" s="9">
        <f t="shared" si="3"/>
        <v>0</v>
      </c>
    </row>
    <row r="156" spans="1:6" x14ac:dyDescent="0.2">
      <c r="A156" s="28"/>
      <c r="B156" s="4" t="s">
        <v>152</v>
      </c>
      <c r="C156" s="4" t="s">
        <v>41</v>
      </c>
      <c r="D156" s="9">
        <v>152</v>
      </c>
      <c r="E156" s="9"/>
      <c r="F156" s="9">
        <f t="shared" si="3"/>
        <v>0</v>
      </c>
    </row>
    <row r="157" spans="1:6" x14ac:dyDescent="0.2">
      <c r="A157" s="28"/>
      <c r="B157" s="4" t="s">
        <v>175</v>
      </c>
      <c r="C157" s="4" t="s">
        <v>41</v>
      </c>
      <c r="D157" s="9">
        <v>24</v>
      </c>
      <c r="E157" s="9"/>
      <c r="F157" s="9">
        <f>D157*E157</f>
        <v>0</v>
      </c>
    </row>
    <row r="158" spans="1:6" x14ac:dyDescent="0.2">
      <c r="A158" s="28"/>
      <c r="B158" s="4" t="s">
        <v>178</v>
      </c>
      <c r="C158" s="4" t="s">
        <v>41</v>
      </c>
      <c r="D158" s="9">
        <v>42</v>
      </c>
      <c r="E158" s="9"/>
      <c r="F158" s="9">
        <f>D158*E158</f>
        <v>0</v>
      </c>
    </row>
    <row r="159" spans="1:6" x14ac:dyDescent="0.2">
      <c r="A159" s="28"/>
      <c r="B159" s="7" t="s">
        <v>153</v>
      </c>
      <c r="C159" s="7" t="s">
        <v>29</v>
      </c>
      <c r="D159" s="8"/>
      <c r="E159" s="8"/>
      <c r="F159" s="8"/>
    </row>
    <row r="160" spans="1:6" x14ac:dyDescent="0.2">
      <c r="A160" s="28"/>
      <c r="B160" s="7" t="s">
        <v>146</v>
      </c>
      <c r="C160" s="7" t="s">
        <v>29</v>
      </c>
      <c r="D160" s="8"/>
      <c r="E160" s="8"/>
      <c r="F160" s="8"/>
    </row>
    <row r="161" spans="1:6" x14ac:dyDescent="0.2">
      <c r="A161" s="28"/>
      <c r="B161" s="4" t="s">
        <v>154</v>
      </c>
      <c r="C161" s="4" t="s">
        <v>41</v>
      </c>
      <c r="D161" s="9">
        <v>786</v>
      </c>
      <c r="E161" s="9"/>
      <c r="F161" s="9">
        <f>D161*E161</f>
        <v>0</v>
      </c>
    </row>
    <row r="162" spans="1:6" x14ac:dyDescent="0.2">
      <c r="A162" s="28"/>
      <c r="B162" s="7" t="s">
        <v>155</v>
      </c>
      <c r="C162" s="7" t="s">
        <v>29</v>
      </c>
      <c r="D162" s="8"/>
      <c r="E162" s="8"/>
      <c r="F162" s="8"/>
    </row>
    <row r="163" spans="1:6" x14ac:dyDescent="0.2">
      <c r="A163" s="28"/>
      <c r="B163" s="4" t="s">
        <v>102</v>
      </c>
      <c r="C163" s="4" t="s">
        <v>156</v>
      </c>
      <c r="D163" s="9">
        <v>2.1</v>
      </c>
      <c r="E163" s="9"/>
      <c r="F163" s="9">
        <f>D163*E163</f>
        <v>0</v>
      </c>
    </row>
    <row r="164" spans="1:6" ht="14.25" x14ac:dyDescent="0.2">
      <c r="A164" s="28"/>
      <c r="B164" s="5" t="s">
        <v>157</v>
      </c>
      <c r="C164" s="5" t="s">
        <v>29</v>
      </c>
      <c r="D164" s="6"/>
      <c r="E164" s="6"/>
      <c r="F164" s="6">
        <f>SUM(F150:F163)</f>
        <v>0</v>
      </c>
    </row>
    <row r="165" spans="1:6" x14ac:dyDescent="0.2">
      <c r="A165" s="28"/>
      <c r="B165" s="4" t="s">
        <v>29</v>
      </c>
      <c r="C165" s="4" t="s">
        <v>29</v>
      </c>
      <c r="D165" s="9"/>
      <c r="E165" s="9"/>
      <c r="F165" s="9"/>
    </row>
    <row r="166" spans="1:6" ht="14.25" x14ac:dyDescent="0.2">
      <c r="A166" s="28"/>
      <c r="B166" s="5" t="s">
        <v>179</v>
      </c>
      <c r="C166" s="5" t="s">
        <v>29</v>
      </c>
      <c r="D166" s="6"/>
      <c r="E166" s="6"/>
      <c r="F166" s="6"/>
    </row>
    <row r="167" spans="1:6" x14ac:dyDescent="0.2">
      <c r="A167" s="28"/>
      <c r="B167" s="7" t="s">
        <v>180</v>
      </c>
      <c r="C167" s="7" t="s">
        <v>29</v>
      </c>
      <c r="D167" s="8"/>
      <c r="E167" s="8"/>
      <c r="F167" s="8"/>
    </row>
    <row r="168" spans="1:6" x14ac:dyDescent="0.2">
      <c r="A168" s="28"/>
      <c r="B168" s="4" t="s">
        <v>181</v>
      </c>
      <c r="C168" s="4" t="s">
        <v>39</v>
      </c>
      <c r="D168" s="9">
        <v>12</v>
      </c>
      <c r="E168" s="9"/>
      <c r="F168" s="9">
        <f>D168*E168</f>
        <v>0</v>
      </c>
    </row>
    <row r="169" spans="1:6" x14ac:dyDescent="0.2">
      <c r="A169" s="28"/>
      <c r="B169" s="4" t="s">
        <v>182</v>
      </c>
      <c r="C169" s="4" t="s">
        <v>39</v>
      </c>
      <c r="D169" s="9">
        <v>12</v>
      </c>
      <c r="E169" s="9"/>
      <c r="F169" s="9">
        <f>D169*E169</f>
        <v>0</v>
      </c>
    </row>
    <row r="170" spans="1:6" ht="14.25" x14ac:dyDescent="0.2">
      <c r="A170" s="28"/>
      <c r="B170" s="5" t="s">
        <v>8</v>
      </c>
      <c r="C170" s="5" t="s">
        <v>29</v>
      </c>
      <c r="D170" s="6"/>
      <c r="E170" s="6"/>
      <c r="F170" s="6">
        <f>SUM(F168:F169)</f>
        <v>0</v>
      </c>
    </row>
    <row r="171" spans="1:6" x14ac:dyDescent="0.2">
      <c r="A171" s="28"/>
      <c r="B171" s="4" t="s">
        <v>29</v>
      </c>
      <c r="C171" s="4" t="s">
        <v>29</v>
      </c>
      <c r="D171" s="9"/>
      <c r="E171" s="9"/>
      <c r="F171" s="9"/>
    </row>
    <row r="172" spans="1:6" ht="14.25" x14ac:dyDescent="0.2">
      <c r="A172" s="28"/>
      <c r="B172" s="5" t="s">
        <v>0</v>
      </c>
      <c r="C172" s="5" t="s">
        <v>29</v>
      </c>
      <c r="D172" s="6"/>
      <c r="E172" s="6"/>
      <c r="F172" s="6"/>
    </row>
    <row r="173" spans="1:6" x14ac:dyDescent="0.2">
      <c r="A173" s="28"/>
      <c r="B173" s="7" t="s">
        <v>1</v>
      </c>
      <c r="C173" s="7" t="s">
        <v>29</v>
      </c>
      <c r="D173" s="8"/>
      <c r="E173" s="8"/>
      <c r="F173" s="8"/>
    </row>
    <row r="174" spans="1:6" x14ac:dyDescent="0.2">
      <c r="A174" s="28"/>
      <c r="B174" s="4" t="s">
        <v>74</v>
      </c>
      <c r="C174" s="4" t="s">
        <v>3</v>
      </c>
      <c r="D174" s="9">
        <v>15</v>
      </c>
      <c r="E174" s="9"/>
      <c r="F174" s="9">
        <f>D174*E174</f>
        <v>0</v>
      </c>
    </row>
    <row r="175" spans="1:6" x14ac:dyDescent="0.2">
      <c r="A175" s="28"/>
      <c r="B175" s="4" t="s">
        <v>2</v>
      </c>
      <c r="C175" s="4" t="s">
        <v>3</v>
      </c>
      <c r="D175" s="9">
        <v>15</v>
      </c>
      <c r="E175" s="9"/>
      <c r="F175" s="9">
        <f>D175*E175</f>
        <v>0</v>
      </c>
    </row>
    <row r="176" spans="1:6" x14ac:dyDescent="0.2">
      <c r="A176" s="28"/>
      <c r="B176" s="4" t="s">
        <v>4</v>
      </c>
      <c r="C176" s="4" t="s">
        <v>3</v>
      </c>
      <c r="D176" s="9">
        <v>10</v>
      </c>
      <c r="E176" s="9"/>
      <c r="F176" s="9">
        <f>D176*E176</f>
        <v>0</v>
      </c>
    </row>
    <row r="177" spans="1:6" x14ac:dyDescent="0.2">
      <c r="A177" s="28"/>
      <c r="B177" s="4" t="s">
        <v>5</v>
      </c>
      <c r="C177" s="4" t="s">
        <v>3</v>
      </c>
      <c r="D177" s="9">
        <v>8</v>
      </c>
      <c r="E177" s="9"/>
      <c r="F177" s="9">
        <f>D177*E177</f>
        <v>0</v>
      </c>
    </row>
    <row r="178" spans="1:6" ht="14.25" x14ac:dyDescent="0.2">
      <c r="A178" s="28"/>
      <c r="B178" s="5" t="s">
        <v>8</v>
      </c>
      <c r="C178" s="5" t="s">
        <v>29</v>
      </c>
      <c r="D178" s="6"/>
      <c r="E178" s="6"/>
      <c r="F178" s="6">
        <f>SUM(F174:F177)</f>
        <v>0</v>
      </c>
    </row>
    <row r="179" spans="1:6" x14ac:dyDescent="0.2">
      <c r="A179" s="4"/>
      <c r="B179" s="4" t="s">
        <v>29</v>
      </c>
      <c r="C179" s="4" t="s">
        <v>29</v>
      </c>
      <c r="D179" s="9"/>
      <c r="E179" s="9"/>
      <c r="F179" s="9"/>
    </row>
  </sheetData>
  <phoneticPr fontId="0" type="noConversion"/>
  <pageMargins left="0.78740157480314965" right="0.78740157480314965" top="0.78740157480314965" bottom="0.78740157480314965" header="0.51181102362204722" footer="0.51181102362204722"/>
  <pageSetup paperSize="9" fitToWidth="0" fitToHeight="0" orientation="portrait" r:id="rId1"/>
  <headerFooter alignWithMargins="0">
    <oddHeader>&amp;F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UT</vt:lpstr>
      <vt:lpstr>Rekapitulace!Oblast_tisku</vt:lpstr>
      <vt:lpstr>UT!Oblast_tisku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2020-07-30T06:00:52Z</cp:lastPrinted>
  <dcterms:created xsi:type="dcterms:W3CDTF">2008-02-28T21:24:36Z</dcterms:created>
  <dcterms:modified xsi:type="dcterms:W3CDTF">2020-08-10T14:21:56Z</dcterms:modified>
</cp:coreProperties>
</file>